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75" windowWidth="19095" windowHeight="11475"/>
  </bookViews>
  <sheets>
    <sheet name="Current Report" sheetId="2" r:id="rId1"/>
    <sheet name="Peer Report" sheetId="3" r:id="rId2"/>
  </sheets>
  <calcPr calcId="125725"/>
</workbook>
</file>

<file path=xl/calcChain.xml><?xml version="1.0" encoding="utf-8"?>
<calcChain xmlns="http://schemas.openxmlformats.org/spreadsheetml/2006/main">
  <c r="P379" i="2"/>
  <c r="O379"/>
  <c r="P378"/>
  <c r="O378"/>
  <c r="P377"/>
  <c r="O377"/>
  <c r="P376"/>
  <c r="O376"/>
  <c r="P375"/>
  <c r="O375"/>
  <c r="P374"/>
  <c r="O374"/>
  <c r="P373"/>
  <c r="O373"/>
  <c r="P372"/>
  <c r="O372"/>
  <c r="P371"/>
  <c r="O371"/>
  <c r="P370"/>
  <c r="O370"/>
  <c r="P369"/>
  <c r="O369"/>
  <c r="P368"/>
  <c r="O368"/>
  <c r="P367"/>
  <c r="O367"/>
  <c r="P366"/>
  <c r="O366"/>
  <c r="P365"/>
  <c r="O365"/>
  <c r="P364"/>
  <c r="O364"/>
  <c r="P363"/>
  <c r="O363"/>
  <c r="P362"/>
  <c r="O362"/>
  <c r="P361"/>
  <c r="O361"/>
  <c r="P360"/>
  <c r="O360"/>
  <c r="P359"/>
  <c r="O359"/>
  <c r="P358"/>
  <c r="O358"/>
  <c r="P357"/>
  <c r="O357"/>
  <c r="P356"/>
  <c r="O356"/>
  <c r="P355"/>
  <c r="O355"/>
  <c r="P354"/>
  <c r="O354"/>
  <c r="P353"/>
  <c r="O353"/>
  <c r="P352"/>
  <c r="O352"/>
  <c r="P351"/>
  <c r="O351"/>
  <c r="P350"/>
  <c r="O350"/>
  <c r="P349"/>
  <c r="O349"/>
  <c r="P348"/>
  <c r="O348"/>
  <c r="P347"/>
  <c r="O347"/>
  <c r="P346"/>
  <c r="O346"/>
  <c r="P345"/>
  <c r="O345"/>
  <c r="P344"/>
  <c r="O344"/>
  <c r="P343"/>
  <c r="O343"/>
  <c r="P342"/>
  <c r="O342"/>
  <c r="P341"/>
  <c r="O341"/>
  <c r="P340"/>
  <c r="O340"/>
  <c r="P339"/>
  <c r="O339"/>
  <c r="P338"/>
  <c r="O338"/>
  <c r="P337"/>
  <c r="O337"/>
  <c r="P336"/>
  <c r="O336"/>
  <c r="P335"/>
  <c r="O335"/>
  <c r="P334"/>
  <c r="O334"/>
  <c r="P333"/>
  <c r="O333"/>
  <c r="P332"/>
  <c r="O332"/>
  <c r="P331"/>
  <c r="O331"/>
  <c r="P330"/>
  <c r="O330"/>
  <c r="P329"/>
  <c r="O329"/>
  <c r="P328"/>
  <c r="O328"/>
  <c r="P327"/>
  <c r="O327"/>
  <c r="P326"/>
  <c r="O326"/>
  <c r="P325"/>
  <c r="O325"/>
  <c r="P324"/>
  <c r="O324"/>
  <c r="P323"/>
  <c r="O323"/>
  <c r="P322"/>
  <c r="O322"/>
  <c r="P321"/>
  <c r="O321"/>
  <c r="P320"/>
  <c r="O320"/>
  <c r="P319"/>
  <c r="O319"/>
  <c r="P318"/>
  <c r="O318"/>
  <c r="P317"/>
  <c r="O317"/>
  <c r="P316"/>
  <c r="O316"/>
  <c r="P315"/>
  <c r="O315"/>
  <c r="P314"/>
  <c r="O314"/>
  <c r="P313"/>
  <c r="O313"/>
  <c r="P312"/>
  <c r="O312"/>
  <c r="P311"/>
  <c r="O311"/>
  <c r="P310"/>
  <c r="O310"/>
  <c r="P309"/>
  <c r="O309"/>
  <c r="P308"/>
  <c r="O308"/>
  <c r="P307"/>
  <c r="O307"/>
  <c r="P306"/>
  <c r="O306"/>
  <c r="P305"/>
  <c r="O305"/>
  <c r="P304"/>
  <c r="O304"/>
  <c r="P303"/>
  <c r="O303"/>
  <c r="P302"/>
  <c r="O302"/>
  <c r="P301"/>
  <c r="O301"/>
  <c r="P300"/>
  <c r="O300"/>
  <c r="P299"/>
  <c r="O299"/>
  <c r="P298"/>
  <c r="O298"/>
  <c r="P297"/>
  <c r="O297"/>
  <c r="P296"/>
  <c r="O296"/>
  <c r="P295"/>
  <c r="O295"/>
  <c r="P294"/>
  <c r="O294"/>
  <c r="P293"/>
  <c r="O293"/>
  <c r="P292"/>
  <c r="O292"/>
  <c r="P291"/>
  <c r="O291"/>
  <c r="P290"/>
  <c r="O290"/>
  <c r="P289"/>
  <c r="O289"/>
  <c r="P288"/>
  <c r="O288"/>
  <c r="P287"/>
  <c r="O287"/>
  <c r="P286"/>
  <c r="O286"/>
  <c r="P285"/>
  <c r="O285"/>
  <c r="P284"/>
  <c r="O284"/>
  <c r="P283"/>
  <c r="O283"/>
  <c r="P282"/>
  <c r="O282"/>
  <c r="P281"/>
  <c r="O281"/>
  <c r="P280"/>
  <c r="O280"/>
  <c r="P279"/>
  <c r="O279"/>
  <c r="P278"/>
  <c r="O278"/>
  <c r="P277"/>
  <c r="O277"/>
  <c r="P276"/>
  <c r="O276"/>
  <c r="P275"/>
  <c r="O275"/>
  <c r="P274"/>
  <c r="O274"/>
  <c r="P273"/>
  <c r="O273"/>
  <c r="P272"/>
  <c r="O272"/>
  <c r="P271"/>
  <c r="O271"/>
  <c r="P270"/>
  <c r="O270"/>
  <c r="P269"/>
  <c r="O269"/>
  <c r="P268"/>
  <c r="O268"/>
  <c r="P267"/>
  <c r="O267"/>
  <c r="P266"/>
  <c r="O266"/>
  <c r="P265"/>
  <c r="O265"/>
  <c r="P264"/>
  <c r="O264"/>
  <c r="P263"/>
  <c r="O263"/>
  <c r="P262"/>
  <c r="O262"/>
  <c r="P261"/>
  <c r="O261"/>
  <c r="P260"/>
  <c r="O260"/>
  <c r="P259"/>
  <c r="O259"/>
  <c r="P258"/>
  <c r="O258"/>
  <c r="P257"/>
  <c r="O257"/>
  <c r="P256"/>
  <c r="O256"/>
  <c r="P255"/>
  <c r="O255"/>
  <c r="P254"/>
  <c r="O254"/>
  <c r="P253"/>
  <c r="O253"/>
  <c r="P252"/>
  <c r="O252"/>
  <c r="P251"/>
  <c r="O251"/>
  <c r="P250"/>
  <c r="O250"/>
  <c r="P249"/>
  <c r="O249"/>
  <c r="P248"/>
  <c r="O248"/>
  <c r="P247"/>
  <c r="O247"/>
  <c r="P246"/>
  <c r="O246"/>
  <c r="P245"/>
  <c r="O245"/>
  <c r="P244"/>
  <c r="O244"/>
  <c r="P243"/>
  <c r="O243"/>
  <c r="P242"/>
  <c r="O242"/>
  <c r="P241"/>
  <c r="O241"/>
  <c r="P240"/>
  <c r="O240"/>
  <c r="P239"/>
  <c r="O239"/>
  <c r="P238"/>
  <c r="O238"/>
  <c r="P237"/>
  <c r="O237"/>
  <c r="P236"/>
  <c r="O236"/>
  <c r="P235"/>
  <c r="O235"/>
  <c r="P234"/>
  <c r="O234"/>
  <c r="P233"/>
  <c r="O233"/>
  <c r="P232"/>
  <c r="O232"/>
  <c r="P231"/>
  <c r="O231"/>
  <c r="P230"/>
  <c r="O230"/>
  <c r="P229"/>
  <c r="O229"/>
  <c r="P228"/>
  <c r="O228"/>
  <c r="P227"/>
  <c r="O227"/>
  <c r="P226"/>
  <c r="O226"/>
  <c r="P225"/>
  <c r="O225"/>
  <c r="P224"/>
  <c r="O224"/>
  <c r="P223"/>
  <c r="O223"/>
  <c r="P222"/>
  <c r="O222"/>
  <c r="P221"/>
  <c r="O221"/>
  <c r="P220"/>
  <c r="O220"/>
  <c r="P219"/>
  <c r="O219"/>
  <c r="P218"/>
  <c r="O218"/>
  <c r="P217"/>
  <c r="O217"/>
  <c r="P216"/>
  <c r="O216"/>
  <c r="P215"/>
  <c r="O215"/>
  <c r="P214"/>
  <c r="O214"/>
  <c r="P213"/>
  <c r="O213"/>
  <c r="P212"/>
  <c r="O212"/>
  <c r="P211"/>
  <c r="O211"/>
  <c r="P210"/>
  <c r="O210"/>
  <c r="P209"/>
  <c r="O209"/>
  <c r="P208"/>
  <c r="O208"/>
  <c r="P207"/>
  <c r="O207"/>
  <c r="P206"/>
  <c r="O206"/>
  <c r="P205"/>
  <c r="O205"/>
  <c r="P204"/>
  <c r="O204"/>
  <c r="P203"/>
  <c r="O203"/>
  <c r="P202"/>
  <c r="O202"/>
  <c r="P201"/>
  <c r="O201"/>
  <c r="P200"/>
  <c r="O200"/>
  <c r="P199"/>
  <c r="O199"/>
  <c r="P198"/>
  <c r="O198"/>
  <c r="P197"/>
  <c r="O197"/>
  <c r="P196"/>
  <c r="O196"/>
  <c r="P195"/>
  <c r="O195"/>
  <c r="P194"/>
  <c r="O194"/>
  <c r="P193"/>
  <c r="O193"/>
  <c r="P192"/>
  <c r="O192"/>
  <c r="P191"/>
  <c r="O191"/>
  <c r="P190"/>
  <c r="O190"/>
  <c r="P189"/>
  <c r="O189"/>
  <c r="P188"/>
  <c r="O188"/>
  <c r="P187"/>
  <c r="O187"/>
  <c r="P186"/>
  <c r="O186"/>
  <c r="P185"/>
  <c r="O185"/>
  <c r="P184"/>
  <c r="O184"/>
  <c r="P183"/>
  <c r="O183"/>
  <c r="P182"/>
  <c r="O182"/>
  <c r="P181"/>
  <c r="O181"/>
  <c r="P180"/>
  <c r="O180"/>
  <c r="P179"/>
  <c r="O179"/>
  <c r="P178"/>
  <c r="O178"/>
  <c r="P177"/>
  <c r="O177"/>
  <c r="P176"/>
  <c r="O176"/>
  <c r="P175"/>
  <c r="O175"/>
  <c r="P174"/>
  <c r="O174"/>
  <c r="P173"/>
  <c r="O173"/>
  <c r="P172"/>
  <c r="O172"/>
  <c r="P171"/>
  <c r="O171"/>
  <c r="P170"/>
  <c r="O170"/>
  <c r="P169"/>
  <c r="O169"/>
  <c r="P168"/>
  <c r="O168"/>
  <c r="P167"/>
  <c r="O167"/>
  <c r="P166"/>
  <c r="O166"/>
  <c r="P165"/>
  <c r="O165"/>
  <c r="P164"/>
  <c r="O164"/>
  <c r="P163"/>
  <c r="O163"/>
  <c r="P162"/>
  <c r="O162"/>
  <c r="P161"/>
  <c r="O161"/>
  <c r="P160"/>
  <c r="O160"/>
  <c r="P159"/>
  <c r="O159"/>
  <c r="P158"/>
  <c r="O158"/>
  <c r="P157"/>
  <c r="O157"/>
  <c r="P156"/>
  <c r="O156"/>
  <c r="P155"/>
  <c r="O155"/>
  <c r="P154"/>
  <c r="O154"/>
  <c r="P153"/>
  <c r="O153"/>
  <c r="P152"/>
  <c r="O152"/>
  <c r="P151"/>
  <c r="O151"/>
  <c r="P150"/>
  <c r="O150"/>
  <c r="P149"/>
  <c r="O149"/>
  <c r="P148"/>
  <c r="O148"/>
  <c r="P147"/>
  <c r="O147"/>
  <c r="P146"/>
  <c r="O146"/>
  <c r="P145"/>
  <c r="O145"/>
  <c r="P144"/>
  <c r="O144"/>
  <c r="P143"/>
  <c r="O143"/>
  <c r="P142"/>
  <c r="O142"/>
  <c r="P141"/>
  <c r="O141"/>
  <c r="P140"/>
  <c r="O140"/>
  <c r="P139"/>
  <c r="O139"/>
  <c r="P138"/>
  <c r="O138"/>
  <c r="P137"/>
  <c r="O137"/>
  <c r="P136"/>
  <c r="O136"/>
  <c r="P135"/>
  <c r="O135"/>
  <c r="P134"/>
  <c r="O134"/>
  <c r="P133"/>
  <c r="O133"/>
  <c r="P132"/>
  <c r="O132"/>
  <c r="P131"/>
  <c r="O131"/>
  <c r="P130"/>
  <c r="O130"/>
  <c r="P129"/>
  <c r="O129"/>
  <c r="P128"/>
  <c r="O128"/>
  <c r="P127"/>
  <c r="O127"/>
  <c r="P126"/>
  <c r="O126"/>
  <c r="P125"/>
  <c r="O125"/>
  <c r="P124"/>
  <c r="O124"/>
  <c r="P123"/>
  <c r="O123"/>
  <c r="P122"/>
  <c r="O122"/>
  <c r="P121"/>
  <c r="O121"/>
  <c r="P120"/>
  <c r="O120"/>
  <c r="P119"/>
  <c r="O119"/>
  <c r="P118"/>
  <c r="O118"/>
  <c r="P117"/>
  <c r="O117"/>
  <c r="P116"/>
  <c r="O116"/>
  <c r="P115"/>
  <c r="O115"/>
  <c r="P114"/>
  <c r="O114"/>
  <c r="P113"/>
  <c r="O113"/>
  <c r="P112"/>
  <c r="O112"/>
  <c r="P111"/>
  <c r="O111"/>
  <c r="P110"/>
  <c r="O110"/>
  <c r="P109"/>
  <c r="O109"/>
  <c r="P108"/>
  <c r="O108"/>
  <c r="P107"/>
  <c r="O107"/>
  <c r="P106"/>
  <c r="O106"/>
  <c r="P105"/>
  <c r="O105"/>
  <c r="P104"/>
  <c r="O104"/>
  <c r="P103"/>
  <c r="O103"/>
  <c r="P102"/>
  <c r="O102"/>
  <c r="P101"/>
  <c r="O101"/>
  <c r="P100"/>
  <c r="O100"/>
  <c r="P99"/>
  <c r="O99"/>
  <c r="P98"/>
  <c r="O98"/>
  <c r="P97"/>
  <c r="O97"/>
  <c r="P96"/>
  <c r="O96"/>
  <c r="P95"/>
  <c r="O95"/>
  <c r="P94"/>
  <c r="O94"/>
  <c r="P93"/>
  <c r="O93"/>
  <c r="P92"/>
  <c r="O92"/>
  <c r="L379"/>
  <c r="K379"/>
  <c r="L378"/>
  <c r="K378"/>
  <c r="L377"/>
  <c r="K377"/>
  <c r="L376"/>
  <c r="K376"/>
  <c r="L375"/>
  <c r="K375"/>
  <c r="L374"/>
  <c r="K374"/>
  <c r="L373"/>
  <c r="K373"/>
  <c r="L372"/>
  <c r="K372"/>
  <c r="L371"/>
  <c r="K371"/>
  <c r="L370"/>
  <c r="K370"/>
  <c r="L369"/>
  <c r="K369"/>
  <c r="L368"/>
  <c r="K368"/>
  <c r="L367"/>
  <c r="K367"/>
  <c r="L366"/>
  <c r="K366"/>
  <c r="L365"/>
  <c r="K365"/>
  <c r="L364"/>
  <c r="K364"/>
  <c r="L363"/>
  <c r="K363"/>
  <c r="L362"/>
  <c r="K362"/>
  <c r="L361"/>
  <c r="K361"/>
  <c r="L360"/>
  <c r="K360"/>
  <c r="L359"/>
  <c r="K359"/>
  <c r="L358"/>
  <c r="K358"/>
  <c r="L357"/>
  <c r="K357"/>
  <c r="L356"/>
  <c r="K356"/>
  <c r="L355"/>
  <c r="K355"/>
  <c r="L354"/>
  <c r="K354"/>
  <c r="L353"/>
  <c r="K353"/>
  <c r="L352"/>
  <c r="K352"/>
  <c r="L351"/>
  <c r="K351"/>
  <c r="L350"/>
  <c r="K350"/>
  <c r="L349"/>
  <c r="K349"/>
  <c r="L348"/>
  <c r="K348"/>
  <c r="L347"/>
  <c r="K347"/>
  <c r="L346"/>
  <c r="K346"/>
  <c r="L345"/>
  <c r="K345"/>
  <c r="L344"/>
  <c r="K344"/>
  <c r="L343"/>
  <c r="K343"/>
  <c r="L342"/>
  <c r="K342"/>
  <c r="L341"/>
  <c r="K341"/>
  <c r="L340"/>
  <c r="K340"/>
  <c r="L339"/>
  <c r="K339"/>
  <c r="L338"/>
  <c r="K338"/>
  <c r="L337"/>
  <c r="K337"/>
  <c r="L336"/>
  <c r="K336"/>
  <c r="L335"/>
  <c r="K335"/>
  <c r="L334"/>
  <c r="K334"/>
  <c r="L333"/>
  <c r="K333"/>
  <c r="L332"/>
  <c r="K332"/>
  <c r="L331"/>
  <c r="K331"/>
  <c r="L330"/>
  <c r="K330"/>
  <c r="L329"/>
  <c r="K329"/>
  <c r="L328"/>
  <c r="K328"/>
  <c r="L327"/>
  <c r="K327"/>
  <c r="L326"/>
  <c r="K326"/>
  <c r="L325"/>
  <c r="K325"/>
  <c r="L324"/>
  <c r="K324"/>
  <c r="L323"/>
  <c r="K323"/>
  <c r="L322"/>
  <c r="K322"/>
  <c r="L321"/>
  <c r="K321"/>
  <c r="L320"/>
  <c r="K320"/>
  <c r="L319"/>
  <c r="K319"/>
  <c r="L318"/>
  <c r="K318"/>
  <c r="L317"/>
  <c r="K317"/>
  <c r="L316"/>
  <c r="K316"/>
  <c r="L315"/>
  <c r="K315"/>
  <c r="L314"/>
  <c r="K314"/>
  <c r="L313"/>
  <c r="K313"/>
  <c r="L312"/>
  <c r="K312"/>
  <c r="L311"/>
  <c r="K311"/>
  <c r="L310"/>
  <c r="K310"/>
  <c r="L309"/>
  <c r="K309"/>
  <c r="L308"/>
  <c r="K308"/>
  <c r="L307"/>
  <c r="K307"/>
  <c r="L306"/>
  <c r="K306"/>
  <c r="L305"/>
  <c r="K305"/>
  <c r="L304"/>
  <c r="K304"/>
  <c r="L303"/>
  <c r="K303"/>
  <c r="L302"/>
  <c r="K302"/>
  <c r="L301"/>
  <c r="K301"/>
  <c r="L300"/>
  <c r="K300"/>
  <c r="L299"/>
  <c r="K299"/>
  <c r="L298"/>
  <c r="K298"/>
  <c r="L297"/>
  <c r="K297"/>
  <c r="L296"/>
  <c r="K296"/>
  <c r="L295"/>
  <c r="K295"/>
  <c r="L294"/>
  <c r="K294"/>
  <c r="L293"/>
  <c r="K293"/>
  <c r="L292"/>
  <c r="K292"/>
  <c r="L291"/>
  <c r="K291"/>
  <c r="L290"/>
  <c r="K290"/>
  <c r="L289"/>
  <c r="K289"/>
  <c r="L288"/>
  <c r="K288"/>
  <c r="L287"/>
  <c r="K287"/>
  <c r="L286"/>
  <c r="K286"/>
  <c r="L285"/>
  <c r="K285"/>
  <c r="L284"/>
  <c r="K284"/>
  <c r="L283"/>
  <c r="K283"/>
  <c r="L282"/>
  <c r="K282"/>
  <c r="L281"/>
  <c r="K281"/>
  <c r="L280"/>
  <c r="K280"/>
  <c r="L279"/>
  <c r="K279"/>
  <c r="L278"/>
  <c r="K278"/>
  <c r="L277"/>
  <c r="K277"/>
  <c r="L276"/>
  <c r="K276"/>
  <c r="L275"/>
  <c r="K275"/>
  <c r="L274"/>
  <c r="K274"/>
  <c r="L273"/>
  <c r="K273"/>
  <c r="L272"/>
  <c r="K272"/>
  <c r="L271"/>
  <c r="K271"/>
  <c r="L270"/>
  <c r="K270"/>
  <c r="L269"/>
  <c r="K269"/>
  <c r="L268"/>
  <c r="K268"/>
  <c r="L267"/>
  <c r="K267"/>
  <c r="L266"/>
  <c r="K266"/>
  <c r="L265"/>
  <c r="K265"/>
  <c r="L264"/>
  <c r="K264"/>
  <c r="L263"/>
  <c r="K263"/>
  <c r="L262"/>
  <c r="K262"/>
  <c r="L261"/>
  <c r="K261"/>
  <c r="L260"/>
  <c r="K260"/>
  <c r="L259"/>
  <c r="K259"/>
  <c r="L258"/>
  <c r="K258"/>
  <c r="L257"/>
  <c r="K257"/>
  <c r="L256"/>
  <c r="K256"/>
  <c r="L255"/>
  <c r="K255"/>
  <c r="L254"/>
  <c r="K254"/>
  <c r="L253"/>
  <c r="K253"/>
  <c r="L252"/>
  <c r="K252"/>
  <c r="L251"/>
  <c r="K251"/>
  <c r="L250"/>
  <c r="K250"/>
  <c r="L249"/>
  <c r="K249"/>
  <c r="L248"/>
  <c r="K248"/>
  <c r="L247"/>
  <c r="K247"/>
  <c r="L246"/>
  <c r="K246"/>
  <c r="L245"/>
  <c r="K245"/>
  <c r="L244"/>
  <c r="K244"/>
  <c r="L243"/>
  <c r="K243"/>
  <c r="L242"/>
  <c r="K242"/>
  <c r="L241"/>
  <c r="K241"/>
  <c r="L240"/>
  <c r="K240"/>
  <c r="L239"/>
  <c r="K239"/>
  <c r="L238"/>
  <c r="K238"/>
  <c r="L237"/>
  <c r="K237"/>
  <c r="L236"/>
  <c r="K236"/>
  <c r="L235"/>
  <c r="K235"/>
  <c r="L234"/>
  <c r="K234"/>
  <c r="L233"/>
  <c r="K233"/>
  <c r="L232"/>
  <c r="K232"/>
  <c r="L231"/>
  <c r="K231"/>
  <c r="L230"/>
  <c r="K230"/>
  <c r="L229"/>
  <c r="K229"/>
  <c r="L228"/>
  <c r="K228"/>
  <c r="L227"/>
  <c r="K227"/>
  <c r="L226"/>
  <c r="K226"/>
  <c r="L225"/>
  <c r="K225"/>
  <c r="L224"/>
  <c r="K224"/>
  <c r="L223"/>
  <c r="K223"/>
  <c r="L222"/>
  <c r="K222"/>
  <c r="L221"/>
  <c r="K221"/>
  <c r="L220"/>
  <c r="K220"/>
  <c r="L219"/>
  <c r="K219"/>
  <c r="L218"/>
  <c r="K218"/>
  <c r="L217"/>
  <c r="K217"/>
  <c r="L216"/>
  <c r="K216"/>
  <c r="L215"/>
  <c r="K215"/>
  <c r="L214"/>
  <c r="K214"/>
  <c r="L213"/>
  <c r="K213"/>
  <c r="L212"/>
  <c r="K212"/>
  <c r="L211"/>
  <c r="K211"/>
  <c r="L210"/>
  <c r="K210"/>
  <c r="L209"/>
  <c r="K209"/>
  <c r="L208"/>
  <c r="K208"/>
  <c r="L207"/>
  <c r="K207"/>
  <c r="L206"/>
  <c r="K206"/>
  <c r="L205"/>
  <c r="K205"/>
  <c r="L204"/>
  <c r="K204"/>
  <c r="L203"/>
  <c r="K203"/>
  <c r="L202"/>
  <c r="K202"/>
  <c r="L201"/>
  <c r="K201"/>
  <c r="L200"/>
  <c r="K200"/>
  <c r="L199"/>
  <c r="K199"/>
  <c r="L198"/>
  <c r="K198"/>
  <c r="L197"/>
  <c r="K197"/>
  <c r="L196"/>
  <c r="K196"/>
  <c r="L195"/>
  <c r="K195"/>
  <c r="L194"/>
  <c r="K194"/>
  <c r="L193"/>
  <c r="K193"/>
  <c r="L192"/>
  <c r="K192"/>
  <c r="L191"/>
  <c r="K191"/>
  <c r="L190"/>
  <c r="K190"/>
  <c r="L189"/>
  <c r="K189"/>
  <c r="L188"/>
  <c r="K188"/>
  <c r="L187"/>
  <c r="K187"/>
  <c r="L186"/>
  <c r="K186"/>
  <c r="L185"/>
  <c r="K185"/>
  <c r="L184"/>
  <c r="K184"/>
  <c r="L183"/>
  <c r="K183"/>
  <c r="L182"/>
  <c r="K182"/>
  <c r="L181"/>
  <c r="K181"/>
  <c r="L180"/>
  <c r="K180"/>
  <c r="L179"/>
  <c r="K179"/>
  <c r="L178"/>
  <c r="K178"/>
  <c r="L177"/>
  <c r="K177"/>
  <c r="L176"/>
  <c r="K176"/>
  <c r="L175"/>
  <c r="K175"/>
  <c r="L174"/>
  <c r="K174"/>
  <c r="L173"/>
  <c r="K173"/>
  <c r="L172"/>
  <c r="K172"/>
  <c r="L171"/>
  <c r="K171"/>
  <c r="L170"/>
  <c r="K170"/>
  <c r="L169"/>
  <c r="K169"/>
  <c r="L168"/>
  <c r="K168"/>
  <c r="L167"/>
  <c r="K167"/>
  <c r="L166"/>
  <c r="K166"/>
  <c r="L165"/>
  <c r="K165"/>
  <c r="L164"/>
  <c r="K164"/>
  <c r="L163"/>
  <c r="K163"/>
  <c r="L162"/>
  <c r="K162"/>
  <c r="L161"/>
  <c r="K161"/>
  <c r="L160"/>
  <c r="K160"/>
  <c r="L159"/>
  <c r="K159"/>
  <c r="L158"/>
  <c r="K158"/>
  <c r="L157"/>
  <c r="K157"/>
  <c r="L156"/>
  <c r="K156"/>
  <c r="L155"/>
  <c r="K155"/>
  <c r="L154"/>
  <c r="K154"/>
  <c r="L153"/>
  <c r="K153"/>
  <c r="L152"/>
  <c r="K152"/>
  <c r="L151"/>
  <c r="K151"/>
  <c r="L150"/>
  <c r="K150"/>
  <c r="L149"/>
  <c r="K149"/>
  <c r="L148"/>
  <c r="K148"/>
  <c r="L147"/>
  <c r="K147"/>
  <c r="L146"/>
  <c r="K146"/>
  <c r="L145"/>
  <c r="K145"/>
  <c r="L144"/>
  <c r="K144"/>
  <c r="L143"/>
  <c r="K143"/>
  <c r="L142"/>
  <c r="K142"/>
  <c r="L141"/>
  <c r="K141"/>
  <c r="L140"/>
  <c r="K140"/>
  <c r="L139"/>
  <c r="K139"/>
  <c r="L138"/>
  <c r="K138"/>
  <c r="L137"/>
  <c r="K137"/>
  <c r="L136"/>
  <c r="K136"/>
  <c r="L135"/>
  <c r="K135"/>
  <c r="L134"/>
  <c r="K134"/>
  <c r="L133"/>
  <c r="K133"/>
  <c r="L132"/>
  <c r="K132"/>
  <c r="L131"/>
  <c r="K131"/>
  <c r="L130"/>
  <c r="K130"/>
  <c r="L129"/>
  <c r="K129"/>
  <c r="L128"/>
  <c r="K128"/>
  <c r="L127"/>
  <c r="K127"/>
  <c r="L126"/>
  <c r="K126"/>
  <c r="L125"/>
  <c r="K125"/>
  <c r="L124"/>
  <c r="K124"/>
  <c r="L123"/>
  <c r="K123"/>
  <c r="L122"/>
  <c r="K122"/>
  <c r="L121"/>
  <c r="K121"/>
  <c r="L120"/>
  <c r="K120"/>
  <c r="L119"/>
  <c r="K119"/>
  <c r="L118"/>
  <c r="K118"/>
  <c r="L117"/>
  <c r="K117"/>
  <c r="L116"/>
  <c r="K116"/>
  <c r="L115"/>
  <c r="K115"/>
  <c r="L114"/>
  <c r="K114"/>
  <c r="L113"/>
  <c r="K113"/>
  <c r="L112"/>
  <c r="K112"/>
  <c r="L111"/>
  <c r="K111"/>
  <c r="L110"/>
  <c r="K110"/>
  <c r="L109"/>
  <c r="K109"/>
  <c r="L108"/>
  <c r="K108"/>
  <c r="L107"/>
  <c r="K107"/>
  <c r="L106"/>
  <c r="K106"/>
  <c r="L105"/>
  <c r="K105"/>
  <c r="L104"/>
  <c r="K104"/>
  <c r="L103"/>
  <c r="K103"/>
  <c r="L102"/>
  <c r="K102"/>
  <c r="L101"/>
  <c r="K101"/>
  <c r="L100"/>
  <c r="K100"/>
  <c r="L99"/>
  <c r="K99"/>
  <c r="L98"/>
  <c r="K98"/>
  <c r="L97"/>
  <c r="K97"/>
  <c r="L96"/>
  <c r="K96"/>
  <c r="L95"/>
  <c r="K95"/>
  <c r="L94"/>
  <c r="K94"/>
  <c r="L93"/>
  <c r="K93"/>
  <c r="L92"/>
  <c r="K92"/>
  <c r="P91"/>
  <c r="O91"/>
  <c r="L91"/>
  <c r="K91"/>
  <c r="L86"/>
  <c r="K86"/>
  <c r="L85"/>
  <c r="K85"/>
  <c r="L84"/>
  <c r="K84"/>
  <c r="L83"/>
  <c r="K83"/>
  <c r="L82"/>
  <c r="K82"/>
  <c r="L81"/>
  <c r="K81"/>
  <c r="L80"/>
  <c r="K80"/>
  <c r="L79"/>
  <c r="K79"/>
  <c r="L78"/>
  <c r="K78"/>
  <c r="L77"/>
  <c r="K77"/>
  <c r="L76"/>
  <c r="K76"/>
  <c r="L75"/>
  <c r="K75"/>
  <c r="L74"/>
  <c r="K74"/>
  <c r="L73"/>
  <c r="K73"/>
  <c r="L72"/>
  <c r="K72"/>
  <c r="L71"/>
  <c r="K71"/>
  <c r="L70"/>
  <c r="K70"/>
  <c r="L69"/>
  <c r="K69"/>
  <c r="L68"/>
  <c r="K68"/>
  <c r="L67"/>
  <c r="K67"/>
  <c r="L66"/>
  <c r="K66"/>
  <c r="L65"/>
  <c r="K65"/>
  <c r="L64"/>
  <c r="K64"/>
  <c r="L63"/>
  <c r="K63"/>
  <c r="L62"/>
  <c r="K62"/>
  <c r="L61"/>
  <c r="K61"/>
  <c r="L60"/>
  <c r="K60"/>
  <c r="L59"/>
  <c r="K59"/>
  <c r="L58"/>
  <c r="K58"/>
  <c r="L57"/>
  <c r="K57"/>
  <c r="L56"/>
  <c r="K56"/>
  <c r="L55"/>
  <c r="K55"/>
  <c r="L54"/>
  <c r="K54"/>
  <c r="L53"/>
  <c r="K53"/>
  <c r="L52"/>
  <c r="K52"/>
  <c r="L51"/>
  <c r="K51"/>
  <c r="L50"/>
  <c r="K50"/>
  <c r="L49"/>
  <c r="K49"/>
  <c r="L48"/>
  <c r="K48"/>
  <c r="L47"/>
  <c r="K47"/>
  <c r="L46"/>
  <c r="K46"/>
  <c r="L45"/>
  <c r="K45"/>
  <c r="L44"/>
  <c r="K44"/>
  <c r="L43"/>
  <c r="K43"/>
  <c r="L42"/>
  <c r="K42"/>
  <c r="L41"/>
  <c r="K41"/>
  <c r="L40"/>
  <c r="K40"/>
  <c r="L39"/>
  <c r="K39"/>
  <c r="L38"/>
  <c r="K38"/>
  <c r="L37"/>
  <c r="K37"/>
  <c r="L36"/>
  <c r="K36"/>
  <c r="L35"/>
  <c r="K35"/>
  <c r="L34"/>
  <c r="K34"/>
  <c r="L33"/>
  <c r="K33"/>
  <c r="H86"/>
  <c r="G86"/>
  <c r="H85"/>
  <c r="G85"/>
  <c r="H84"/>
  <c r="G84"/>
  <c r="H83"/>
  <c r="G83"/>
  <c r="H82"/>
  <c r="G82"/>
  <c r="H81"/>
  <c r="G81"/>
  <c r="H80"/>
  <c r="G80"/>
  <c r="H79"/>
  <c r="G79"/>
  <c r="H78"/>
  <c r="G78"/>
  <c r="H77"/>
  <c r="G77"/>
  <c r="H76"/>
  <c r="G76"/>
  <c r="H75"/>
  <c r="G75"/>
  <c r="H74"/>
  <c r="G74"/>
  <c r="H73"/>
  <c r="G73"/>
  <c r="H72"/>
  <c r="G72"/>
  <c r="H71"/>
  <c r="G71"/>
  <c r="H70"/>
  <c r="G70"/>
  <c r="H69"/>
  <c r="G69"/>
  <c r="H68"/>
  <c r="G68"/>
  <c r="H67"/>
  <c r="G67"/>
  <c r="H66"/>
  <c r="G66"/>
  <c r="H65"/>
  <c r="G65"/>
  <c r="H64"/>
  <c r="G64"/>
  <c r="H63"/>
  <c r="G63"/>
  <c r="H62"/>
  <c r="G62"/>
  <c r="H61"/>
  <c r="G61"/>
  <c r="H60"/>
  <c r="G60"/>
  <c r="H59"/>
  <c r="G59"/>
  <c r="H58"/>
  <c r="G58"/>
  <c r="H57"/>
  <c r="G57"/>
  <c r="H56"/>
  <c r="G56"/>
  <c r="H55"/>
  <c r="G55"/>
  <c r="H54"/>
  <c r="G54"/>
  <c r="H53"/>
  <c r="G53"/>
  <c r="H52"/>
  <c r="G52"/>
  <c r="H51"/>
  <c r="G51"/>
  <c r="H50"/>
  <c r="G50"/>
  <c r="H49"/>
  <c r="G49"/>
  <c r="H48"/>
  <c r="G48"/>
  <c r="H47"/>
  <c r="G47"/>
  <c r="H46"/>
  <c r="G46"/>
  <c r="H45"/>
  <c r="G45"/>
  <c r="H44"/>
  <c r="G44"/>
  <c r="H43"/>
  <c r="G43"/>
  <c r="H42"/>
  <c r="G42"/>
  <c r="H41"/>
  <c r="G41"/>
  <c r="H40"/>
  <c r="G40"/>
  <c r="H39"/>
  <c r="G39"/>
  <c r="H38"/>
  <c r="G38"/>
  <c r="H37"/>
  <c r="G37"/>
  <c r="H36"/>
  <c r="G36"/>
  <c r="H35"/>
  <c r="G35"/>
  <c r="H34"/>
  <c r="G34"/>
  <c r="H33"/>
  <c r="G33"/>
  <c r="L32"/>
  <c r="K32"/>
  <c r="H32"/>
  <c r="G32"/>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alcChain>
</file>

<file path=xl/sharedStrings.xml><?xml version="1.0" encoding="utf-8"?>
<sst xmlns="http://schemas.openxmlformats.org/spreadsheetml/2006/main" count="509" uniqueCount="336">
  <si>
    <t>Capability: ALM Baseline Assessment - Provides a very complete baseline line assessment. Should be used by customers/partners actively engaged in developing an ALM strategy.</t>
  </si>
  <si>
    <t>Executive Summary</t>
  </si>
  <si>
    <t>Scale:</t>
  </si>
  <si>
    <t>Basic</t>
  </si>
  <si>
    <t>Standardized</t>
  </si>
  <si>
    <t>Advanced</t>
  </si>
  <si>
    <t>Dynamic</t>
  </si>
  <si>
    <r>
      <t xml:space="preserve">The score of this assessment was a </t>
    </r>
    <r>
      <rPr>
        <b/>
        <sz val="11"/>
        <color indexed="8"/>
        <rFont val="Calibri"/>
        <family val="2"/>
      </rPr>
      <t>3.16</t>
    </r>
    <r>
      <rPr>
        <sz val="11"/>
        <color theme="1"/>
        <rFont val="Calibri"/>
        <family val="2"/>
        <scheme val="minor"/>
      </rPr>
      <t xml:space="preserve">, which places your organization at the </t>
    </r>
    <r>
      <rPr>
        <b/>
        <sz val="11"/>
        <color indexed="8"/>
        <rFont val="Calibri"/>
        <family val="2"/>
      </rPr>
      <t>Advanced</t>
    </r>
    <r>
      <rPr>
        <sz val="11"/>
        <color theme="1"/>
        <rFont val="Calibri"/>
        <family val="2"/>
        <scheme val="minor"/>
      </rPr>
      <t xml:space="preserve"> level. </t>
    </r>
    <r>
      <rPr>
        <b/>
        <sz val="11"/>
        <color indexed="8"/>
        <rFont val="Calibri"/>
        <family val="2"/>
      </rPr>
      <t>9</t>
    </r>
    <r>
      <rPr>
        <sz val="11"/>
        <color theme="1"/>
        <rFont val="Calibri"/>
        <family val="2"/>
        <scheme val="minor"/>
      </rPr>
      <t xml:space="preserve"> development areas were measured during the assessment, and the final assessment score reflects the weighted average score across the </t>
    </r>
    <r>
      <rPr>
        <b/>
        <sz val="11"/>
        <color indexed="8"/>
        <rFont val="Calibri"/>
        <family val="2"/>
      </rPr>
      <t>9</t>
    </r>
    <r>
      <rPr>
        <sz val="11"/>
        <color theme="1"/>
        <rFont val="Calibri"/>
        <family val="2"/>
        <scheme val="minor"/>
      </rPr>
      <t xml:space="preserve"> areas. Within each development area there are one or more practices, which contribute to the area score. The table below provides a general description of the areas covered in this assessment.</t>
    </r>
  </si>
  <si>
    <t>Area</t>
  </si>
  <si>
    <t>Description</t>
  </si>
  <si>
    <t>Score</t>
  </si>
  <si>
    <t>User Experience (UX)</t>
  </si>
  <si>
    <t>User Experience (UX) is a term used to describe the overall experience and satisfaction a user has when using a product or system.</t>
  </si>
  <si>
    <t>Requirements Management</t>
  </si>
  <si>
    <t>Requirements management is the science and art of gathering and managing user, business, technical, functional requirements and process requirements within a product development project.</t>
  </si>
  <si>
    <t>Quality &amp; Test</t>
  </si>
  <si>
    <t>Quality Assurance covers all activities from design, development, production, installation, servicing and documentation. The main goal of QA is to ensure that the product fulfills or exceeds customer expectations.</t>
  </si>
  <si>
    <t>Code Quality</t>
  </si>
  <si>
    <t>The way a program is written has important consequences for the maintainers. Some quality code attributes; • Readability • Ease of maintenance, testing, debugging, fixing, modification and portability • Low complexity • Low resource usage</t>
  </si>
  <si>
    <t>Architecture &amp; Design</t>
  </si>
  <si>
    <t>Consists of software components, their external properties, &amp; their relationships. Documenting software architecture facilitates stakeholder communication, documents decisions about high-level design, &amp; allows reuse of design components &amp; patterns.</t>
  </si>
  <si>
    <t>Project Management</t>
  </si>
  <si>
    <t>Project management is the discipline of organizing and managing resources in such a way that these resources deliver all the work required to complete a project within defined scope, time and cost constraints.</t>
  </si>
  <si>
    <t>Software Configuration Management</t>
  </si>
  <si>
    <t>The management of the various configurations of hardware and software components within the technical environment and enables recreation of each build as well as recreation of earlier environments in order to maintain previous versions of a product.</t>
  </si>
  <si>
    <t>Deployment &amp; Operations</t>
  </si>
  <si>
    <t>The policies, procedures processes, and performance measures selected, enforced and continuously improved during the deployment and operation of computer systems significantly determine whether systems will function in a secure and survivable manner.</t>
  </si>
  <si>
    <t>Data Management</t>
  </si>
  <si>
    <t>Data Management is the discipline responsible for the verification, coordination, validation, integration and control of data requirements; planning for the timely and economical acquisition of data and management of data assets after receipt.</t>
  </si>
  <si>
    <t>Interpreting the scores: Area and Practices with lower scores generally show opportunities for improving ALM Baseline Assessment - Provides a very complete baseline line assessment. Should be used by customers/partners actively engaged in developing an ALM strategy.. However, care should be taken to assess the impact of each practice and area on your business goals during the formation of a solution roadmap to improve your development capabilities; doing so will help to focus your plan around activities that will provide the greatest benefit to your business.</t>
  </si>
  <si>
    <t>This report only provides a snapshot of where your organization is today, it does not measure the impact of any one area or practice on your business, nor does it provide guidance as to how to improve your business development capabilities. We recommend that you share this report with a specialist partner or consultant and work with them to develop a solution roadmap and then implement that roadmap.</t>
  </si>
  <si>
    <t>The full report below shows the aggregate scores for each Area and Practice.</t>
  </si>
  <si>
    <t>The detailed scores for each area were:</t>
  </si>
  <si>
    <t>Practice</t>
  </si>
  <si>
    <t>UI Design</t>
  </si>
  <si>
    <t>UI Prototyping</t>
  </si>
  <si>
    <t>UX Integration</t>
  </si>
  <si>
    <t>End-User Documentation</t>
  </si>
  <si>
    <t>Business Analysis</t>
  </si>
  <si>
    <t>Requirements Analysis</t>
  </si>
  <si>
    <t>Quality Of Service Requirements Management</t>
  </si>
  <si>
    <t>Test Team Organization</t>
  </si>
  <si>
    <t>Test Planning</t>
  </si>
  <si>
    <t>Test Management</t>
  </si>
  <si>
    <t>Manual Test</t>
  </si>
  <si>
    <t>Automated Testing</t>
  </si>
  <si>
    <t>Performance &amp; Load Testing</t>
  </si>
  <si>
    <t>Code Writing</t>
  </si>
  <si>
    <t>Code Analysis</t>
  </si>
  <si>
    <t>Code Reuse</t>
  </si>
  <si>
    <t>Code Reviews</t>
  </si>
  <si>
    <t>Quality Metrics</t>
  </si>
  <si>
    <t>Architecture Modeling</t>
  </si>
  <si>
    <t>Analysis &amp; Design</t>
  </si>
  <si>
    <t>Design for Deployment</t>
  </si>
  <si>
    <t>Project Organization</t>
  </si>
  <si>
    <t>Project Planning</t>
  </si>
  <si>
    <t>Project Tracking</t>
  </si>
  <si>
    <t>Task Assignment/Workflow</t>
  </si>
  <si>
    <t>Risk Management</t>
  </si>
  <si>
    <t>Stakeholder Communications</t>
  </si>
  <si>
    <t>Process Guidance</t>
  </si>
  <si>
    <t>Source Control</t>
  </si>
  <si>
    <t>Documents Source Control</t>
  </si>
  <si>
    <t>Auditing</t>
  </si>
  <si>
    <t>Build Management</t>
  </si>
  <si>
    <t>Deployment to Infrastructure</t>
  </si>
  <si>
    <t>Operations</t>
  </si>
  <si>
    <t>Customer Support</t>
  </si>
  <si>
    <t>Infrastructure Architecture</t>
  </si>
  <si>
    <t>Build Promotion</t>
  </si>
  <si>
    <t>Database Design</t>
  </si>
  <si>
    <t>Database Source Control</t>
  </si>
  <si>
    <t>Database Change Management</t>
  </si>
  <si>
    <t>Database Unit Testing</t>
  </si>
  <si>
    <t>Database Build Management</t>
  </si>
  <si>
    <t>Database Deployment</t>
  </si>
  <si>
    <t>Database Test Data Generation</t>
  </si>
  <si>
    <t>Database Code Review</t>
  </si>
  <si>
    <t>Complete Assessment Report (includes all questions):</t>
  </si>
  <si>
    <t>Question</t>
  </si>
  <si>
    <t>Is there a clear user experience (UX) lead or user advocate on the project team?</t>
  </si>
  <si>
    <t>Are users involved in the solution design process?</t>
  </si>
  <si>
    <t>Are accessibility reviews carried out to ensure the solution can be used by users with disabilities?</t>
  </si>
  <si>
    <t>In the design and definition phase, is user research carried out alongside business analysis and technical architecture design activities?</t>
  </si>
  <si>
    <t>Is a formal user-centered design methodology followed?</t>
  </si>
  <si>
    <t>Is there a formal set of default UI Elements and Standards?</t>
  </si>
  <si>
    <t>Does the UI plan consider costs associated with different design options?</t>
  </si>
  <si>
    <t>Does the overall project team have a user-focused mindset?</t>
  </si>
  <si>
    <t>Is storyboarding used?</t>
  </si>
  <si>
    <t>Do you use a formal process and/or tools to manage storyboarding?</t>
  </si>
  <si>
    <t>Are user interface designs prototyped before they are implemented?</t>
  </si>
  <si>
    <t>Are regular UI design reviews are held?</t>
  </si>
  <si>
    <t>Are changes in UI tracked against requirements and builds?</t>
  </si>
  <si>
    <t>Is the User Experience lead or team well integrated with the rest of the project team?</t>
  </si>
  <si>
    <t>Are there clear deliverables and milestones for the UX lead or team to deliver against?</t>
  </si>
  <si>
    <t>Is the UI design successfully communicated from the designers to the development and testing teams?</t>
  </si>
  <si>
    <t>Is User Experience team involved in test planning?</t>
  </si>
  <si>
    <t>Online Help is considered a core deliverable.</t>
  </si>
  <si>
    <t>Training materials are considered a core deliverable.</t>
  </si>
  <si>
    <t>User Guides &amp; Quick-Guides are considered a core deliverable.</t>
  </si>
  <si>
    <t>A 'vision' document exists to guide requirements.</t>
  </si>
  <si>
    <t>Are Scenario's and Persona's are used when developing requirements?</t>
  </si>
  <si>
    <t>UML Modeling (or similar) is used.</t>
  </si>
  <si>
    <t>Tools are in place to standardize capture &amp; sharing of customer requirements.</t>
  </si>
  <si>
    <t>Are modeling techniques used to extract product requirements from Customer requirements?</t>
  </si>
  <si>
    <t>Formal User acceptance tests are used.</t>
  </si>
  <si>
    <t>Are domain models created?</t>
  </si>
  <si>
    <t>Requirements documentation standards are in place.</t>
  </si>
  <si>
    <t>There is traceability between requirement and product.</t>
  </si>
  <si>
    <t>Are requirements updated as requirements change?</t>
  </si>
  <si>
    <t>Are the Quality of Service requirements formally identified &amp; managed?</t>
  </si>
  <si>
    <t>Is compliance with Quality of Service requirements monitored?</t>
  </si>
  <si>
    <t>Is Quality of Service integrated into the test plan?</t>
  </si>
  <si>
    <t>Are Quality of Service requirements captured formally in a tool?</t>
  </si>
  <si>
    <t>Is there a dedicated test lead in place?</t>
  </si>
  <si>
    <t>Is the Test Lead involved in the early planning and estimation phases?</t>
  </si>
  <si>
    <t>Is there a correct composition of testers in the test team?</t>
  </si>
  <si>
    <t>Do the testers have appropriate technical skills?</t>
  </si>
  <si>
    <t>Are there sufficient lab facilities or test environments available for test?</t>
  </si>
  <si>
    <t>Are there appropriate tools available to perform manual testing (debugging tools, load-testing tools, and so on)?</t>
  </si>
  <si>
    <t>Are there appropriate tools available to perform automated testing?</t>
  </si>
  <si>
    <t>Is there a management system in place to track work items, defects, and change requests?</t>
  </si>
  <si>
    <t>Is a test plan or strategy in place before commencement of testing?</t>
  </si>
  <si>
    <t>Is the test team represented at the design review stage?</t>
  </si>
  <si>
    <t>Are test cases and designs created in line with the design?</t>
  </si>
  <si>
    <t>Have the areas of greatest risk been identified and tests prioritized accordingly?</t>
  </si>
  <si>
    <t>Do test plans included setup &amp; upgrade testing scenarios?</t>
  </si>
  <si>
    <t>Do test plans consider the simulation of different user environments?</t>
  </si>
  <si>
    <t>Do test plans consider integration testing with other systems and third-party products?</t>
  </si>
  <si>
    <t>Do test plans consider usability testing labs or events?</t>
  </si>
  <si>
    <t>Is test execution tracked against the test plan?</t>
  </si>
  <si>
    <t>Is the test plan followed?</t>
  </si>
  <si>
    <t>Are the appropriate reporting processes in place?</t>
  </si>
  <si>
    <t>Are the test exit criteria well defined and evaluated?</t>
  </si>
  <si>
    <t>Are the end-user or customer-acceptance criteria well defined and evaluated?</t>
  </si>
  <si>
    <t>Has enough time been allocated for stabilization before releasing the solution or product?</t>
  </si>
  <si>
    <t>Is there a plan in place to cover testing post-release bugs and hot fixes?</t>
  </si>
  <si>
    <t>Has testing the following non-functional requirements been taken into consideration where appropriate: performance, scalability, security, accessibility, regression, localization, and load/stress/soak?</t>
  </si>
  <si>
    <t>Has code coverage been considered where appropriate?</t>
  </si>
  <si>
    <t>Is User Acceptance Testing (UAT) used?</t>
  </si>
  <si>
    <t>Is exploratory testing used?</t>
  </si>
  <si>
    <t>Are formal regression tests used?</t>
  </si>
  <si>
    <t>Are automated UI tests performed?</t>
  </si>
  <si>
    <t>Are sequenced or ordered tests used?</t>
  </si>
  <si>
    <t>Are build validation tests (smoke test) used?</t>
  </si>
  <si>
    <t>Are automated integration tests used?</t>
  </si>
  <si>
    <t>Any data generation tools?</t>
  </si>
  <si>
    <t>Any stress test tools?</t>
  </si>
  <si>
    <t>Any Performance Analysis tools?</t>
  </si>
  <si>
    <t>Are there standards in place for writing secure code?</t>
  </si>
  <si>
    <t>Are there standards for writing locale-neutral code to allow for localization?</t>
  </si>
  <si>
    <t>Are there standards for writing coding that ensure comments, variable/function names are free from profanity, political, religious statements?</t>
  </si>
  <si>
    <t>Is there a well-defined general coding practice for namespaces, function and variable names?</t>
  </si>
  <si>
    <t>Is code well documented?</t>
  </si>
  <si>
    <t>Is there good unit testing?</t>
  </si>
  <si>
    <t>Are code coverage tests used?</t>
  </si>
  <si>
    <t>Is there good static code analysis?</t>
  </si>
  <si>
    <t>Is there good performance testing?</t>
  </si>
  <si>
    <t>Is there good stress testing?</t>
  </si>
  <si>
    <t>Are there standards for code coverage of tests?</t>
  </si>
  <si>
    <t>Are patterns &amp; practices established for code reuse?</t>
  </si>
  <si>
    <t>Are Frameworks used?</t>
  </si>
  <si>
    <t>Are Code Snippets used?</t>
  </si>
  <si>
    <t>Are effective code reviews carried out?</t>
  </si>
  <si>
    <t>Is code often checked in that fails unit tests?</t>
  </si>
  <si>
    <t>Are peer reviews used?</t>
  </si>
  <si>
    <t>Is any evidence produced during code reviews?</t>
  </si>
  <si>
    <t>Is there a well defined and thorough check-in process which includes quality checks?</t>
  </si>
  <si>
    <t>Does your team make use of quality metrics reporting to improve code &amp; process?</t>
  </si>
  <si>
    <t>Are unit failures measured?</t>
  </si>
  <si>
    <t>Architecture definition follows a formal process.</t>
  </si>
  <si>
    <t>There are tools for documenting &amp; sharing Architecture models?</t>
  </si>
  <si>
    <t>Is the architecture well documented?</t>
  </si>
  <si>
    <t>Do all team members have access to the design diagrams?</t>
  </si>
  <si>
    <t>Are the diagrams updated throughout the project lifecycle?</t>
  </si>
  <si>
    <t>Are these diagrams stored and version controlled?</t>
  </si>
  <si>
    <t>Is forward/backward engineering performed between the code and the diagrams?</t>
  </si>
  <si>
    <t>If using UML, are Sequence Diagrams created?</t>
  </si>
  <si>
    <t>If using UML, are State Diagrams created?</t>
  </si>
  <si>
    <t>If using UML, are Collaboration Diagrams created?</t>
  </si>
  <si>
    <t>If using UML, are Activity Diagrams created?</t>
  </si>
  <si>
    <t>If using UML, are Class Diagrams created?</t>
  </si>
  <si>
    <t>Is an overall architecture in place for the infrastructure environment?</t>
  </si>
  <si>
    <t>Is an infrastructure design process in place?</t>
  </si>
  <si>
    <t>Do the operations team and development team communicate well at present?</t>
  </si>
  <si>
    <t>Does a dedicated team own the infrastructure architecture?</t>
  </si>
  <si>
    <t>Are there connectivity problems when applications are deployed into the live environment?</t>
  </si>
  <si>
    <t>Do the developers understand the implications of application deployment to the live environment?</t>
  </si>
  <si>
    <t>Application design validated against deployment model?</t>
  </si>
  <si>
    <t>Does the customer have a project champion or owner and are they actively involved?</t>
  </si>
  <si>
    <t>Are methodologies and best practices being followed?</t>
  </si>
  <si>
    <t>Are the correct number of resources with the right skills in place?</t>
  </si>
  <si>
    <t>A formal Project Management System is used.</t>
  </si>
  <si>
    <t>Team members have access to project documents and plans.</t>
  </si>
  <si>
    <t>Is the project plan complete and does it reflect reality?</t>
  </si>
  <si>
    <t>Formal resource estimation is used.</t>
  </si>
  <si>
    <t>Is the project's vision and scope well defined and understood and does it map to the business problem?</t>
  </si>
  <si>
    <t>Does the schedule include time for QA and release-management activities?</t>
  </si>
  <si>
    <t>Adequate time for code stabilization is allowed in plans.</t>
  </si>
  <si>
    <t>Are project budgets formally approved?</t>
  </si>
  <si>
    <t>Are budgets sufficient to complete projects?</t>
  </si>
  <si>
    <t>Project status is tracked against the project schedule.</t>
  </si>
  <si>
    <t>Are resource allocations managed using a tool?</t>
  </si>
  <si>
    <t>Are metrics used to manage the project?</t>
  </si>
  <si>
    <t>Are all deliverables clearly defined and updated?</t>
  </si>
  <si>
    <t>Is the contractual scope clear, agreed on, and being followed during implementation?</t>
  </si>
  <si>
    <t>Are resource plans in place and being managed in-line with project scope and budget changes?</t>
  </si>
  <si>
    <t>Do the scope and requirements of the projects change a lot?</t>
  </si>
  <si>
    <t>There is a formal and well understood bug tracking workflow?</t>
  </si>
  <si>
    <t>Are there well defined roles and work streams?</t>
  </si>
  <si>
    <t>There are unexpected changes in personnel?</t>
  </si>
  <si>
    <t>Do individuals work on several projects concurrently, often switching between them during any given week?</t>
  </si>
  <si>
    <t>If applicable: Are Partners well integrated with the core team?</t>
  </si>
  <si>
    <t>If applicable: Do Partners have the visibility they need to effectively support the project?</t>
  </si>
  <si>
    <t>Risks known and being actively managed.</t>
  </si>
  <si>
    <t>Mitigation plans are in place ahead of any issues.</t>
  </si>
  <si>
    <t>Corrective action plans with formal triggers are used.</t>
  </si>
  <si>
    <t>Regular risk assessment is carried out.</t>
  </si>
  <si>
    <t>Dependencies on third parties and the customer are well managed.</t>
  </si>
  <si>
    <t>Does the customer formally sign-off on the change-control process?</t>
  </si>
  <si>
    <t>Customer relationships are pro-active, positive, and aligned for success?</t>
  </si>
  <si>
    <t>Are all the internal stakeholders known when a project starts?</t>
  </si>
  <si>
    <t>Are the external stakeholders known when a project starts?</t>
  </si>
  <si>
    <t>Are the internal success factors known and understood?</t>
  </si>
  <si>
    <t>Status Reporting is largely automated.</t>
  </si>
  <si>
    <t>There is a formal Issue Management process.</t>
  </si>
  <si>
    <t>Customer able to make decisions in a timely way?</t>
  </si>
  <si>
    <t>Is the customer able to provide information in a timely way?</t>
  </si>
  <si>
    <t>Project management is based on a formal methodology.</t>
  </si>
  <si>
    <t>Project documentation is versioned and archived.</t>
  </si>
  <si>
    <t>Project management templates are used.</t>
  </si>
  <si>
    <t>Projects require formal sign-off at set stages in order to move forward or release budget?</t>
  </si>
  <si>
    <t>Are all project decisions documented?</t>
  </si>
  <si>
    <t>Is all code under effective source control?</t>
  </si>
  <si>
    <t>Is the source repository well structured?</t>
  </si>
  <si>
    <t>Is there a consistent labeling policy?</t>
  </si>
  <si>
    <t>Is the source control properly secured?</t>
  </si>
  <si>
    <t>Is there an effective versioning and branching strategy?</t>
  </si>
  <si>
    <t>Is there an effective way source can be retrieved for debugging a deployed product?</t>
  </si>
  <si>
    <t>Are there formal check-in criteria governing source code changes?</t>
  </si>
  <si>
    <t>Is there an effective backup and disaster-recovery mechanism in place for source code?</t>
  </si>
  <si>
    <t>Does the source control system allow for development activity at different geographical sites?</t>
  </si>
  <si>
    <t>Does your source control system support atomic check-ins?</t>
  </si>
  <si>
    <t>Does your source control system support branching, merging, diffing, labeling?</t>
  </si>
  <si>
    <t>Is there a policy governing multiple checkouts?</t>
  </si>
  <si>
    <t>Is there a process for saving in-progress developmental coding?</t>
  </si>
  <si>
    <t>Does the source repository structure and permissions allow for parallel development?</t>
  </si>
  <si>
    <t>Is there an effective strategy for interruptible workflow?</t>
  </si>
  <si>
    <t>Are the source control policies well documented?</t>
  </si>
  <si>
    <t>Are all of the organization’s intellectual property (source code, documentation etc) under effective, secure source control?</t>
  </si>
  <si>
    <t>Is there effective auditing of who makes changes to source control?</t>
  </si>
  <si>
    <t>Is there effective auditing of why changes are made to source control?</t>
  </si>
  <si>
    <t>Is there effective tracking of builds to source control versioning?</t>
  </si>
  <si>
    <t>Is SOX compliance addressed in the source control system?</t>
  </si>
  <si>
    <t>Is a build process well defined?</t>
  </si>
  <si>
    <t>Is an automated build verification process in place?</t>
  </si>
  <si>
    <t>Is there a library of all successful builds?</t>
  </si>
  <si>
    <t>Is there a regular build schedule?</t>
  </si>
  <si>
    <t>Is the build process automated?</t>
  </si>
  <si>
    <t>Can developers replicate the build process locally?</t>
  </si>
  <si>
    <t>Is a build easily reproducible?</t>
  </si>
  <si>
    <t>Can you map source control changes to specific builds?</t>
  </si>
  <si>
    <t>Is the build process easily re-startable from a failure point?</t>
  </si>
  <si>
    <t>Is there a build promotion policy?</t>
  </si>
  <si>
    <t>Is there an effective build failure/success notification process?</t>
  </si>
  <si>
    <t>Is there a build status/progress web page in place?</t>
  </si>
  <si>
    <t>Is there a build-retention policy in place?</t>
  </si>
  <si>
    <t>Does the build produce required symbol information for effective debugging?</t>
  </si>
  <si>
    <t>Does the build produce binaries that have a meaningful versioning scheme?</t>
  </si>
  <si>
    <t>Are drop locations structured/organized effectively to support DEV/testing/Deployment efforts?</t>
  </si>
  <si>
    <t>Are effective Access Control Lists in place to ensure security of pre-release drops?</t>
  </si>
  <si>
    <t>Are built binaries, MSI, installable components virus checked?</t>
  </si>
  <si>
    <t>Are built binaries, MSI, installable components signed?</t>
  </si>
  <si>
    <t>Are builds that are being tested or deployed covered by a backup/recovery policy?</t>
  </si>
  <si>
    <t>Are requests for change submitted and approved prior to making any changes to the environment for new products?</t>
  </si>
  <si>
    <t>Are new clients and servers installed effectively?</t>
  </si>
  <si>
    <t>Are documented standards maintained for infrastructure design and implementation?</t>
  </si>
  <si>
    <t>Are production environments secure with latest security patches?</t>
  </si>
  <si>
    <t>Is a monitoring solution covering all components (network, hardware, operating system, application, and data) operational?</t>
  </si>
  <si>
    <t>Is there effective Storage Management?</t>
  </si>
  <si>
    <t>Is a disaster recovery process in place?</t>
  </si>
  <si>
    <t>Is there effective operational management of the development environment?</t>
  </si>
  <si>
    <t>Can production environments be easily recreated?</t>
  </si>
  <si>
    <t>Are formal agreements made regarding recovery of service after failure?</t>
  </si>
  <si>
    <t>Are documented service level agreements (SLA) or equivalent statements of service level guarantees in place?</t>
  </si>
  <si>
    <t>Is there an effective escalation process from support to engineering?</t>
  </si>
  <si>
    <t>Is the overall Infrastructure Architecture well understood by the development &amp; test team?</t>
  </si>
  <si>
    <t>Is the infrastructure sufficient for testing and production environments?</t>
  </si>
  <si>
    <t>Is the Infrastructure Architecture Team involved at the project planning stage?</t>
  </si>
  <si>
    <t>Is the infrastructure architecture documented</t>
  </si>
  <si>
    <t>Is a security policy in place?</t>
  </si>
  <si>
    <t>Are suitable hardware and software standards in place?</t>
  </si>
  <si>
    <t>Is there a formal process to promote an application to pre-production and to production?</t>
  </si>
  <si>
    <t>Is there a formal process to validate build promotion through the stages?</t>
  </si>
  <si>
    <t>Is there a formal approvals process for build promotion?</t>
  </si>
  <si>
    <t>Do you use formal modelling methodolgies?</t>
  </si>
  <si>
    <t>Is your Database being documented?</t>
  </si>
  <si>
    <t>Do you have a formal method of tracking database design changes?</t>
  </si>
  <si>
    <t>Are databases under source control?</t>
  </si>
  <si>
    <t>Do you have any version control mechanisms for your databases?</t>
  </si>
  <si>
    <t>Do you have development and staging databases?</t>
  </si>
  <si>
    <t>Do you have automated testing of your databases?</t>
  </si>
  <si>
    <t>Do you test individual schema elements of your database (Stored procedures, Functions etc) prior to deployment?</t>
  </si>
  <si>
    <t>Do you have a formal set of tests that are run after every schema change?</t>
  </si>
  <si>
    <t>Do you have automated builds of your database schema?</t>
  </si>
  <si>
    <t>Do you deploy database changes to a staging database prior to production?</t>
  </si>
  <si>
    <t>Do you deploy database updates via scripts?</t>
  </si>
  <si>
    <t>Do you deploy database updates directly to production?</t>
  </si>
  <si>
    <t>Do you run database tests against production data?</t>
  </si>
  <si>
    <t>Is there suitable test data to ensure application tests are valid?</t>
  </si>
  <si>
    <t>Do you have a repeatable data set for testing?</t>
  </si>
  <si>
    <t>Is the DBA or team well integrated with the rest of the project team?</t>
  </si>
  <si>
    <t>Do you have formal standards for Database Code?</t>
  </si>
  <si>
    <t>Legal Disclaimer:</t>
  </si>
  <si>
    <t>The purpose of the Microsoft capability assessment ("Assessment") is to provide you with information you may find useful regarding the application platform within your organization. The Assessment is provided for informational purposes only. MICROSOFT AND ITS PARTNERS MAKE NO WARRANTIES, EXPRESS OR IMPLIED, OR STATUTORY, AS TO THE INFORMATION PROVIDED IN CONNECTION WITH THE ASSESSMENT, AND THEY DISCLAIM ANY AND ALL LIABILITY FOR ANY CLAIMS ARISING FROM RELIANCE ON THE INFORMATION PROVIDED IN CONNECTION WITH THE ASSESSMENT.</t>
  </si>
  <si>
    <t>Peer Report for an assessment: Symetra Financial</t>
  </si>
  <si>
    <t>The Score of your assessment was a 3.16, which places your organization at the Advanced, Level. 9 development areas were measured during the assessment, and the final assessment score reflects the weighted average score for across the 9 areas. Within each development area there are one or more practices, which contribute to the area score. This peer report shows the score of your assessment against aggregate score of all companies taking the Microsoft Application Platform Assessments. Peer scores are shown for:</t>
  </si>
  <si>
    <t>ALL - All companies taking the assessment</t>
  </si>
  <si>
    <t>Industry - All companies taking the assessment in your industry</t>
  </si>
  <si>
    <t>Company Size - All companies taking the assessment in your company size range</t>
  </si>
  <si>
    <t>Development Organization Size - All companies taking the assessment in your development organization size range</t>
  </si>
  <si>
    <t>The Area and Practices scores were:</t>
  </si>
  <si>
    <t>Your Assessment</t>
  </si>
  <si>
    <t>Company Size</t>
  </si>
  <si>
    <t>Industry</t>
  </si>
  <si>
    <t>Dev. Organization size</t>
  </si>
  <si>
    <t>All</t>
  </si>
  <si>
    <t>Banking/Financial</t>
  </si>
  <si>
    <t>Dev Org 50 - 99</t>
  </si>
  <si>
    <t>Insurance</t>
  </si>
  <si>
    <t>Var (Dev Org Size)</t>
  </si>
  <si>
    <t>Var (Industry)</t>
  </si>
  <si>
    <t>Scores</t>
  </si>
  <si>
    <t>Current report for an assessment: Contoso Financial</t>
  </si>
  <si>
    <t>Contributor(s): Sue Soup, Tom Taylor, Joe James, Lou Lake, Al Alberts, Brian Borg, Peter Piper, Mike Mark, Nancy Noose, Eric Eckles Hugh Hoops</t>
  </si>
</sst>
</file>

<file path=xl/styles.xml><?xml version="1.0" encoding="utf-8"?>
<styleSheet xmlns="http://schemas.openxmlformats.org/spreadsheetml/2006/main">
  <fonts count="30">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rgb="FFFFFFFF"/>
      <name val="Calibri"/>
      <family val="2"/>
      <scheme val="minor"/>
    </font>
    <font>
      <sz val="11"/>
      <color rgb="FFFFFFFF"/>
      <name val="Calibri"/>
      <family val="2"/>
      <scheme val="minor"/>
    </font>
    <font>
      <sz val="11"/>
      <color rgb="FF000000"/>
      <name val="Calibri"/>
      <family val="2"/>
      <scheme val="minor"/>
    </font>
    <font>
      <b/>
      <sz val="8"/>
      <color rgb="FFFFFFFF"/>
      <name val="Calibri"/>
      <family val="2"/>
      <scheme val="minor"/>
    </font>
    <font>
      <b/>
      <sz val="11"/>
      <color rgb="FF000000"/>
      <name val="Calibri"/>
      <family val="2"/>
      <scheme val="minor"/>
    </font>
    <font>
      <b/>
      <sz val="13"/>
      <color theme="1"/>
      <name val="Verdana"/>
      <family val="2"/>
    </font>
    <font>
      <b/>
      <sz val="10"/>
      <color theme="1"/>
      <name val="Verdana"/>
      <family val="2"/>
    </font>
    <font>
      <b/>
      <sz val="10"/>
      <color theme="1"/>
      <name val="Calibri"/>
      <family val="2"/>
      <scheme val="minor"/>
    </font>
    <font>
      <b/>
      <sz val="13"/>
      <color theme="1"/>
      <name val="Calibri"/>
      <family val="2"/>
      <scheme val="minor"/>
    </font>
    <font>
      <b/>
      <i/>
      <sz val="11"/>
      <color theme="1"/>
      <name val="Calibri"/>
      <family val="2"/>
      <scheme val="minor"/>
    </font>
    <font>
      <i/>
      <sz val="11"/>
      <color theme="1"/>
      <name val="Calibri"/>
      <family val="2"/>
      <scheme val="minor"/>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4A718C"/>
        <bgColor indexed="64"/>
      </patternFill>
    </fill>
    <fill>
      <patternFill patternType="solid">
        <fgColor rgb="FFFF0000"/>
        <bgColor indexed="64"/>
      </patternFill>
    </fill>
    <fill>
      <patternFill patternType="solid">
        <fgColor rgb="FF008000"/>
        <bgColor indexed="64"/>
      </patternFill>
    </fill>
    <fill>
      <patternFill patternType="solid">
        <fgColor rgb="FFFFFF00"/>
        <bgColor indexed="64"/>
      </patternFill>
    </fill>
    <fill>
      <patternFill patternType="solid">
        <fgColor rgb="FFDEE5EA"/>
        <bgColor indexed="64"/>
      </patternFill>
    </fill>
    <fill>
      <patternFill patternType="solid">
        <fgColor rgb="FF0070C0"/>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2" applyNumberFormat="0" applyAlignment="0" applyProtection="0"/>
    <xf numFmtId="0" fontId="6" fillId="28" borderId="3"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30" borderId="2" applyNumberFormat="0" applyAlignment="0" applyProtection="0"/>
    <xf numFmtId="0" fontId="13" fillId="0" borderId="7" applyNumberFormat="0" applyFill="0" applyAlignment="0" applyProtection="0"/>
    <xf numFmtId="0" fontId="14" fillId="31" borderId="0" applyNumberFormat="0" applyBorder="0" applyAlignment="0" applyProtection="0"/>
    <xf numFmtId="0" fontId="2" fillId="32" borderId="8" applyNumberFormat="0" applyFont="0" applyAlignment="0" applyProtection="0"/>
    <xf numFmtId="0" fontId="15" fillId="27" borderId="9" applyNumberFormat="0" applyAlignment="0" applyProtection="0"/>
    <xf numFmtId="9" fontId="2" fillId="0" borderId="0" applyFont="0" applyFill="0" applyBorder="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0" borderId="0" applyNumberFormat="0" applyFill="0" applyBorder="0" applyAlignment="0" applyProtection="0"/>
  </cellStyleXfs>
  <cellXfs count="59">
    <xf numFmtId="0" fontId="0" fillId="0" borderId="0" xfId="0"/>
    <xf numFmtId="0" fontId="19" fillId="33" borderId="11" xfId="0" applyFont="1" applyFill="1" applyBorder="1" applyAlignment="1">
      <alignment horizontal="center" wrapText="1"/>
    </xf>
    <xf numFmtId="0" fontId="20" fillId="0" borderId="0" xfId="0" applyFont="1" applyAlignment="1">
      <alignment wrapText="1"/>
    </xf>
    <xf numFmtId="0" fontId="21" fillId="34" borderId="11" xfId="0" applyFont="1" applyFill="1" applyBorder="1" applyAlignment="1">
      <alignment horizontal="left" wrapText="1"/>
    </xf>
    <xf numFmtId="0" fontId="21" fillId="35" borderId="11" xfId="0" applyFont="1" applyFill="1" applyBorder="1" applyAlignment="1">
      <alignment horizontal="left" wrapText="1"/>
    </xf>
    <xf numFmtId="0" fontId="21" fillId="0" borderId="0" xfId="0" applyFont="1" applyAlignment="1">
      <alignment horizontal="left" wrapText="1"/>
    </xf>
    <xf numFmtId="0" fontId="22" fillId="33" borderId="12" xfId="0" applyFont="1" applyFill="1" applyBorder="1" applyAlignment="1">
      <alignment horizontal="center" wrapText="1"/>
    </xf>
    <xf numFmtId="0" fontId="0" fillId="0" borderId="12" xfId="0" applyBorder="1" applyAlignment="1">
      <alignment vertical="top" wrapText="1"/>
    </xf>
    <xf numFmtId="0" fontId="0" fillId="0" borderId="12" xfId="0" applyBorder="1" applyAlignment="1">
      <alignment horizontal="right" vertical="top" wrapText="1"/>
    </xf>
    <xf numFmtId="0" fontId="0" fillId="36" borderId="12" xfId="0" applyFill="1" applyBorder="1" applyAlignment="1">
      <alignment horizontal="right" vertical="top" wrapText="1"/>
    </xf>
    <xf numFmtId="0" fontId="0" fillId="37" borderId="12" xfId="0" applyFill="1" applyBorder="1" applyAlignment="1">
      <alignment wrapText="1"/>
    </xf>
    <xf numFmtId="0" fontId="0" fillId="37" borderId="12" xfId="0" applyFill="1" applyBorder="1" applyAlignment="1">
      <alignment horizontal="right" wrapText="1"/>
    </xf>
    <xf numFmtId="0" fontId="17" fillId="37" borderId="12" xfId="0" applyFont="1" applyFill="1" applyBorder="1" applyAlignment="1">
      <alignment horizontal="right" wrapText="1"/>
    </xf>
    <xf numFmtId="0" fontId="0" fillId="36" borderId="12" xfId="0" applyFill="1" applyBorder="1" applyAlignment="1">
      <alignment horizontal="right" wrapText="1"/>
    </xf>
    <xf numFmtId="0" fontId="0" fillId="0" borderId="12" xfId="0" applyBorder="1" applyAlignment="1">
      <alignment wrapText="1"/>
    </xf>
    <xf numFmtId="0" fontId="0" fillId="0" borderId="12" xfId="0" applyBorder="1" applyAlignment="1">
      <alignment horizontal="right" wrapText="1"/>
    </xf>
    <xf numFmtId="0" fontId="0" fillId="35" borderId="12" xfId="0" applyFill="1" applyBorder="1" applyAlignment="1">
      <alignment horizontal="right" wrapText="1"/>
    </xf>
    <xf numFmtId="0" fontId="17" fillId="37" borderId="12" xfId="0" applyFont="1" applyFill="1" applyBorder="1" applyAlignment="1">
      <alignment wrapText="1"/>
    </xf>
    <xf numFmtId="0" fontId="17" fillId="0" borderId="12" xfId="0" applyFont="1" applyBorder="1" applyAlignment="1">
      <alignment wrapText="1"/>
    </xf>
    <xf numFmtId="0" fontId="17" fillId="0" borderId="12" xfId="0" applyFont="1" applyBorder="1" applyAlignment="1">
      <alignment horizontal="right" wrapText="1"/>
    </xf>
    <xf numFmtId="0" fontId="0" fillId="34" borderId="12" xfId="0" applyFill="1" applyBorder="1" applyAlignment="1">
      <alignment horizontal="right" wrapText="1"/>
    </xf>
    <xf numFmtId="0" fontId="28" fillId="0" borderId="12" xfId="0" applyFont="1" applyBorder="1" applyAlignment="1">
      <alignment horizontal="right" wrapText="1"/>
    </xf>
    <xf numFmtId="0" fontId="29" fillId="0" borderId="12" xfId="0" applyFont="1" applyBorder="1" applyAlignment="1">
      <alignment horizontal="right" wrapText="1"/>
    </xf>
    <xf numFmtId="0" fontId="22" fillId="33" borderId="22" xfId="0" applyFont="1" applyFill="1" applyBorder="1" applyAlignment="1">
      <alignment horizontal="center" wrapText="1"/>
    </xf>
    <xf numFmtId="0" fontId="28" fillId="0" borderId="17" xfId="0" applyFont="1" applyBorder="1" applyAlignment="1">
      <alignment horizontal="right" wrapText="1"/>
    </xf>
    <xf numFmtId="0" fontId="29" fillId="0" borderId="17" xfId="0" applyFont="1" applyBorder="1" applyAlignment="1">
      <alignment horizontal="right" wrapText="1"/>
    </xf>
    <xf numFmtId="0" fontId="0" fillId="0" borderId="17" xfId="0" applyBorder="1" applyAlignment="1">
      <alignment horizontal="right" wrapText="1"/>
    </xf>
    <xf numFmtId="9" fontId="2" fillId="0" borderId="1" xfId="39" applyFont="1" applyBorder="1"/>
    <xf numFmtId="0" fontId="28" fillId="0" borderId="1" xfId="0" applyFont="1" applyBorder="1" applyAlignment="1">
      <alignment horizontal="right" wrapText="1"/>
    </xf>
    <xf numFmtId="0" fontId="29" fillId="0" borderId="1" xfId="0" applyFont="1" applyBorder="1" applyAlignment="1">
      <alignment horizontal="right" wrapText="1"/>
    </xf>
    <xf numFmtId="0" fontId="0" fillId="0" borderId="1" xfId="0" applyBorder="1" applyAlignment="1">
      <alignment horizontal="right" wrapText="1"/>
    </xf>
    <xf numFmtId="0" fontId="23" fillId="0" borderId="0" xfId="0" applyFont="1" applyAlignment="1">
      <alignment wrapText="1"/>
    </xf>
    <xf numFmtId="0" fontId="21" fillId="36" borderId="15" xfId="0" applyFont="1" applyFill="1" applyBorder="1" applyAlignment="1">
      <alignment horizontal="left" wrapText="1"/>
    </xf>
    <xf numFmtId="0" fontId="21" fillId="36" borderId="16" xfId="0" applyFont="1" applyFill="1" applyBorder="1" applyAlignment="1">
      <alignment horizontal="lef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13" xfId="0" applyBorder="1" applyAlignment="1">
      <alignment wrapText="1"/>
    </xf>
    <xf numFmtId="0" fontId="0" fillId="0" borderId="14" xfId="0" applyBorder="1" applyAlignment="1">
      <alignment wrapText="1"/>
    </xf>
    <xf numFmtId="0" fontId="22" fillId="33" borderId="20" xfId="0" applyFont="1" applyFill="1" applyBorder="1" applyAlignment="1">
      <alignment horizontal="center" wrapText="1"/>
    </xf>
    <xf numFmtId="0" fontId="22" fillId="33" borderId="21" xfId="0" applyFont="1" applyFill="1" applyBorder="1" applyAlignment="1">
      <alignment horizontal="center" wrapText="1"/>
    </xf>
    <xf numFmtId="0" fontId="22" fillId="33" borderId="17" xfId="0" applyFont="1" applyFill="1" applyBorder="1" applyAlignment="1">
      <alignment horizontal="center" wrapText="1"/>
    </xf>
    <xf numFmtId="0" fontId="22" fillId="33" borderId="18" xfId="0" applyFont="1" applyFill="1" applyBorder="1" applyAlignment="1">
      <alignment horizontal="center" wrapText="1"/>
    </xf>
    <xf numFmtId="0" fontId="22" fillId="33" borderId="19" xfId="0" applyFont="1" applyFill="1" applyBorder="1" applyAlignment="1">
      <alignment horizontal="center" wrapText="1"/>
    </xf>
    <xf numFmtId="0" fontId="0" fillId="0" borderId="0" xfId="0" applyAlignment="1">
      <alignment horizontal="left" wrapText="1" indent="1"/>
    </xf>
    <xf numFmtId="0" fontId="27" fillId="0" borderId="0" xfId="0" applyFont="1" applyAlignment="1">
      <alignment wrapText="1"/>
    </xf>
    <xf numFmtId="0" fontId="21" fillId="34" borderId="23" xfId="0" applyFont="1" applyFill="1" applyBorder="1" applyAlignment="1">
      <alignment horizontal="left" wrapText="1"/>
    </xf>
    <xf numFmtId="0" fontId="0" fillId="36" borderId="24" xfId="0" applyFill="1" applyBorder="1" applyAlignment="1">
      <alignment wrapText="1"/>
    </xf>
    <xf numFmtId="0" fontId="0" fillId="38" borderId="24" xfId="0" applyFill="1" applyBorder="1" applyAlignment="1">
      <alignment wrapText="1"/>
    </xf>
    <xf numFmtId="0" fontId="21" fillId="35" borderId="25" xfId="0" applyFont="1" applyFill="1" applyBorder="1" applyAlignment="1">
      <alignment horizontal="left" wrapText="1"/>
    </xf>
    <xf numFmtId="0" fontId="21" fillId="35" borderId="26" xfId="0" applyFont="1" applyFill="1" applyBorder="1" applyAlignment="1">
      <alignment horizontal="left" wrapText="1"/>
    </xf>
    <xf numFmtId="0" fontId="19" fillId="33" borderId="27" xfId="0" applyFont="1" applyFill="1" applyBorder="1" applyAlignment="1">
      <alignment horizontal="center" wrapText="1"/>
    </xf>
    <xf numFmtId="0" fontId="19" fillId="33" borderId="28" xfId="0" applyFont="1" applyFill="1" applyBorder="1" applyAlignment="1">
      <alignment horizontal="center" wrapText="1"/>
    </xf>
    <xf numFmtId="0" fontId="21" fillId="0" borderId="0" xfId="0" applyFont="1" applyAlignment="1">
      <alignment horizontal="right" wrapText="1"/>
    </xf>
    <xf numFmtId="0" fontId="0" fillId="38" borderId="12" xfId="0" applyFill="1" applyBorder="1" applyAlignment="1">
      <alignment horizontal="right" vertical="top" wrapText="1"/>
    </xf>
    <xf numFmtId="0" fontId="0" fillId="38" borderId="12" xfId="0" applyFill="1" applyBorder="1" applyAlignment="1">
      <alignment horizontal="right" wrapText="1"/>
    </xf>
    <xf numFmtId="0" fontId="0" fillId="39" borderId="12" xfId="0" applyFill="1" applyBorder="1" applyAlignment="1">
      <alignment horizontal="righ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39" builtinId="5"/>
    <cellStyle name="Title" xfId="40" builtinId="15" customBuiltin="1"/>
    <cellStyle name="Total" xfId="41" builtinId="25" customBuiltin="1"/>
    <cellStyle name="Warning Text" xfId="42" builtinId="11" customBuiltin="1"/>
  </cellStyles>
  <dxfs count="57">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383"/>
  <sheetViews>
    <sheetView showGridLines="0" tabSelected="1" topLeftCell="A357" zoomScaleNormal="100" workbookViewId="0">
      <selection activeCell="H183" sqref="H183"/>
    </sheetView>
  </sheetViews>
  <sheetFormatPr defaultRowHeight="15"/>
  <cols>
    <col min="1" max="1" width="41" customWidth="1"/>
    <col min="2" max="3" width="43.140625" customWidth="1"/>
    <col min="4" max="4" width="10.140625" customWidth="1"/>
    <col min="5" max="5" width="11.28515625" customWidth="1"/>
    <col min="6" max="6" width="8.85546875" customWidth="1"/>
    <col min="7" max="7" width="10.28515625" customWidth="1"/>
    <col min="8" max="8" width="11.42578125" customWidth="1"/>
    <col min="11" max="11" width="10.28515625" customWidth="1"/>
    <col min="15" max="15" width="9.85546875" customWidth="1"/>
  </cols>
  <sheetData>
    <row r="1" spans="1:8" ht="16.5">
      <c r="A1" s="34" t="s">
        <v>334</v>
      </c>
      <c r="B1" s="34"/>
      <c r="C1" s="34"/>
      <c r="D1" s="34"/>
      <c r="E1" s="34"/>
      <c r="F1" s="34"/>
      <c r="G1" s="34"/>
      <c r="H1" s="34"/>
    </row>
    <row r="2" spans="1:8" ht="25.5" customHeight="1">
      <c r="A2" s="35" t="s">
        <v>0</v>
      </c>
      <c r="B2" s="35"/>
      <c r="C2" s="35"/>
      <c r="D2" s="35"/>
      <c r="E2" s="35"/>
      <c r="F2" s="35"/>
      <c r="G2" s="35"/>
      <c r="H2" s="35"/>
    </row>
    <row r="3" spans="1:8">
      <c r="A3" s="35" t="s">
        <v>1</v>
      </c>
      <c r="B3" s="35"/>
      <c r="C3" s="35"/>
      <c r="D3" s="35"/>
      <c r="E3" s="35"/>
      <c r="F3" s="35"/>
      <c r="G3" s="35"/>
      <c r="H3" s="35"/>
    </row>
    <row r="4" spans="1:8" ht="15.75" thickBot="1">
      <c r="A4" s="31" t="s">
        <v>2</v>
      </c>
      <c r="B4" s="31"/>
      <c r="C4" s="31"/>
      <c r="D4" s="31"/>
      <c r="E4" s="31"/>
    </row>
    <row r="5" spans="1:8" ht="15.75" thickBot="1">
      <c r="A5" s="1" t="s">
        <v>3</v>
      </c>
      <c r="B5" s="1" t="s">
        <v>4</v>
      </c>
      <c r="C5" s="1" t="s">
        <v>5</v>
      </c>
      <c r="D5" s="53" t="s">
        <v>6</v>
      </c>
      <c r="E5" s="54"/>
    </row>
    <row r="6" spans="1:8" ht="13.5" customHeight="1" thickBot="1">
      <c r="A6" s="48"/>
      <c r="B6" s="49"/>
      <c r="C6" s="50"/>
      <c r="D6" s="51"/>
      <c r="E6" s="52"/>
    </row>
    <row r="7" spans="1:8" ht="18" customHeight="1">
      <c r="A7" s="5">
        <v>1</v>
      </c>
      <c r="B7" s="5">
        <v>2</v>
      </c>
      <c r="C7" s="5">
        <v>3</v>
      </c>
      <c r="D7" s="5">
        <v>4</v>
      </c>
      <c r="E7" s="55">
        <v>5</v>
      </c>
    </row>
    <row r="8" spans="1:8" ht="17.25" customHeight="1">
      <c r="A8" s="36" t="s">
        <v>335</v>
      </c>
      <c r="B8" s="36"/>
      <c r="C8" s="36"/>
      <c r="D8" s="36"/>
      <c r="E8" s="36"/>
      <c r="F8" s="36"/>
      <c r="G8" s="36"/>
      <c r="H8" s="36"/>
    </row>
    <row r="9" spans="1:8" ht="12" customHeight="1">
      <c r="A9" s="37"/>
      <c r="B9" s="37"/>
      <c r="C9" s="37"/>
      <c r="D9" s="37"/>
      <c r="E9" s="37"/>
      <c r="F9" s="37"/>
      <c r="G9" s="37"/>
      <c r="H9" s="37"/>
    </row>
    <row r="10" spans="1:8" ht="54.75" customHeight="1">
      <c r="A10" s="38" t="s">
        <v>7</v>
      </c>
      <c r="B10" s="38"/>
      <c r="C10" s="38"/>
      <c r="D10" s="38"/>
      <c r="E10" s="38"/>
      <c r="F10" s="38"/>
      <c r="G10" s="38"/>
      <c r="H10" s="38"/>
    </row>
    <row r="11" spans="1:8" ht="11.25" customHeight="1">
      <c r="A11" s="37"/>
      <c r="B11" s="37"/>
      <c r="C11" s="37"/>
      <c r="D11" s="37"/>
      <c r="E11" s="37"/>
      <c r="F11" s="37"/>
      <c r="G11" s="37"/>
      <c r="H11" s="37"/>
    </row>
    <row r="12" spans="1:8" ht="15" customHeight="1">
      <c r="A12" s="6" t="s">
        <v>8</v>
      </c>
      <c r="B12" s="6" t="s">
        <v>9</v>
      </c>
      <c r="C12" s="6" t="s">
        <v>10</v>
      </c>
      <c r="D12" s="6"/>
    </row>
    <row r="13" spans="1:8" ht="60">
      <c r="A13" s="7" t="s">
        <v>11</v>
      </c>
      <c r="B13" s="7" t="s">
        <v>12</v>
      </c>
      <c r="C13" s="8">
        <v>2.88</v>
      </c>
      <c r="D13" s="9"/>
    </row>
    <row r="14" spans="1:8" ht="75">
      <c r="A14" s="7" t="s">
        <v>13</v>
      </c>
      <c r="B14" s="7" t="s">
        <v>14</v>
      </c>
      <c r="C14" s="8">
        <v>2.99</v>
      </c>
      <c r="D14" s="9"/>
    </row>
    <row r="15" spans="1:8" ht="75">
      <c r="A15" s="7" t="s">
        <v>15</v>
      </c>
      <c r="B15" s="7" t="s">
        <v>16</v>
      </c>
      <c r="C15" s="8">
        <v>3.16</v>
      </c>
      <c r="D15" s="56"/>
    </row>
    <row r="16" spans="1:8" ht="90">
      <c r="A16" s="7" t="s">
        <v>17</v>
      </c>
      <c r="B16" s="7" t="s">
        <v>18</v>
      </c>
      <c r="C16" s="8">
        <v>2.72</v>
      </c>
      <c r="D16" s="9"/>
    </row>
    <row r="17" spans="1:12" ht="90">
      <c r="A17" s="7" t="s">
        <v>19</v>
      </c>
      <c r="B17" s="7" t="s">
        <v>20</v>
      </c>
      <c r="C17" s="8">
        <v>2.71</v>
      </c>
      <c r="D17" s="9"/>
    </row>
    <row r="18" spans="1:12" ht="75">
      <c r="A18" s="7" t="s">
        <v>21</v>
      </c>
      <c r="B18" s="7" t="s">
        <v>22</v>
      </c>
      <c r="C18" s="8">
        <v>3.41</v>
      </c>
      <c r="D18" s="56"/>
    </row>
    <row r="19" spans="1:12" ht="90">
      <c r="A19" s="7" t="s">
        <v>23</v>
      </c>
      <c r="B19" s="7" t="s">
        <v>24</v>
      </c>
      <c r="C19" s="8">
        <v>3.49</v>
      </c>
      <c r="D19" s="56"/>
    </row>
    <row r="20" spans="1:12" ht="105">
      <c r="A20" s="7" t="s">
        <v>25</v>
      </c>
      <c r="B20" s="7" t="s">
        <v>26</v>
      </c>
      <c r="C20" s="8">
        <v>3.84</v>
      </c>
      <c r="D20" s="56"/>
    </row>
    <row r="21" spans="1:12" ht="90">
      <c r="A21" s="7" t="s">
        <v>27</v>
      </c>
      <c r="B21" s="7" t="s">
        <v>28</v>
      </c>
      <c r="C21" s="8">
        <v>3.23</v>
      </c>
      <c r="D21" s="56"/>
    </row>
    <row r="22" spans="1:12" ht="11.25" customHeight="1">
      <c r="A22" s="37"/>
      <c r="B22" s="37"/>
      <c r="C22" s="37"/>
      <c r="D22" s="37"/>
      <c r="E22" s="37"/>
      <c r="F22" s="37"/>
      <c r="G22" s="37"/>
      <c r="H22" s="37"/>
    </row>
    <row r="23" spans="1:12" ht="51" customHeight="1">
      <c r="A23" s="37" t="s">
        <v>29</v>
      </c>
      <c r="B23" s="37"/>
      <c r="C23" s="37"/>
      <c r="D23" s="37"/>
      <c r="E23" s="37"/>
      <c r="F23" s="37"/>
      <c r="G23" s="37"/>
      <c r="H23" s="37"/>
    </row>
    <row r="24" spans="1:12" ht="11.25" customHeight="1">
      <c r="A24" s="37"/>
      <c r="B24" s="37"/>
      <c r="C24" s="37"/>
      <c r="D24" s="37"/>
      <c r="E24" s="37"/>
      <c r="F24" s="37"/>
      <c r="G24" s="37"/>
      <c r="H24" s="37"/>
    </row>
    <row r="25" spans="1:12" ht="59.25" customHeight="1">
      <c r="A25" s="37" t="s">
        <v>30</v>
      </c>
      <c r="B25" s="37"/>
      <c r="C25" s="37"/>
      <c r="D25" s="37"/>
      <c r="E25" s="37"/>
      <c r="F25" s="37"/>
      <c r="G25" s="37"/>
      <c r="H25" s="37"/>
    </row>
    <row r="26" spans="1:12" ht="11.25" customHeight="1">
      <c r="A26" s="37"/>
      <c r="B26" s="37"/>
      <c r="C26" s="37"/>
      <c r="D26" s="37"/>
      <c r="E26" s="37"/>
      <c r="F26" s="37"/>
      <c r="G26" s="37"/>
      <c r="H26" s="37"/>
    </row>
    <row r="27" spans="1:12" ht="11.25" customHeight="1">
      <c r="A27" s="37" t="s">
        <v>31</v>
      </c>
      <c r="B27" s="37"/>
      <c r="C27" s="37"/>
      <c r="D27" s="37"/>
      <c r="E27" s="37"/>
      <c r="F27" s="37"/>
      <c r="G27" s="37"/>
      <c r="H27" s="37"/>
    </row>
    <row r="28" spans="1:12">
      <c r="A28" s="37"/>
      <c r="B28" s="37"/>
      <c r="C28" s="37"/>
      <c r="D28" s="37"/>
      <c r="E28" s="37"/>
      <c r="F28" s="37"/>
      <c r="G28" s="37"/>
      <c r="H28" s="37"/>
    </row>
    <row r="29" spans="1:12" ht="11.25" customHeight="1">
      <c r="A29" s="37"/>
      <c r="B29" s="37"/>
      <c r="C29" s="37"/>
      <c r="D29" s="37"/>
      <c r="E29" s="37"/>
      <c r="F29" s="37"/>
      <c r="G29" s="37"/>
      <c r="H29" s="37"/>
    </row>
    <row r="30" spans="1:12" ht="3" customHeight="1">
      <c r="A30" s="37" t="s">
        <v>32</v>
      </c>
      <c r="B30" s="37"/>
      <c r="C30" s="37"/>
      <c r="D30" s="37"/>
      <c r="E30" s="37"/>
      <c r="F30" s="37"/>
      <c r="G30" s="37"/>
      <c r="H30" s="37"/>
    </row>
    <row r="31" spans="1:12" ht="44.25" customHeight="1">
      <c r="A31" s="6" t="s">
        <v>8</v>
      </c>
      <c r="B31" s="6" t="s">
        <v>33</v>
      </c>
      <c r="C31" s="6" t="s">
        <v>10</v>
      </c>
      <c r="D31" s="6"/>
      <c r="E31" s="6" t="s">
        <v>328</v>
      </c>
      <c r="F31" s="23" t="s">
        <v>329</v>
      </c>
      <c r="G31" s="23" t="s">
        <v>332</v>
      </c>
      <c r="H31" s="23" t="s">
        <v>331</v>
      </c>
      <c r="I31" s="23" t="s">
        <v>330</v>
      </c>
      <c r="J31" s="23" t="s">
        <v>329</v>
      </c>
      <c r="K31" s="23" t="s">
        <v>332</v>
      </c>
      <c r="L31" s="23" t="s">
        <v>331</v>
      </c>
    </row>
    <row r="32" spans="1:12">
      <c r="A32" s="10" t="s">
        <v>11</v>
      </c>
      <c r="B32" s="10"/>
      <c r="C32" s="12">
        <v>2.88</v>
      </c>
      <c r="D32" s="13"/>
      <c r="E32" s="15">
        <v>2.99</v>
      </c>
      <c r="F32" s="26">
        <v>3.14</v>
      </c>
      <c r="G32" s="27">
        <f>SUM($C32/E32)-1</f>
        <v>-3.6789297658862963E-2</v>
      </c>
      <c r="H32" s="27">
        <f t="shared" ref="H32" si="0">SUM($C32/F32)-1</f>
        <v>-8.280254777070073E-2</v>
      </c>
      <c r="I32" s="30">
        <v>2.76</v>
      </c>
      <c r="J32" s="30">
        <v>2.54</v>
      </c>
      <c r="K32" s="27">
        <f>SUM($C32/I32)-1</f>
        <v>4.3478260869565188E-2</v>
      </c>
      <c r="L32" s="27">
        <f>SUM($C32/J32)-1</f>
        <v>0.13385826771653542</v>
      </c>
    </row>
    <row r="33" spans="1:12">
      <c r="A33" s="14"/>
      <c r="B33" s="14" t="s">
        <v>34</v>
      </c>
      <c r="C33" s="15">
        <v>2.93</v>
      </c>
      <c r="D33" s="13"/>
      <c r="E33" s="15">
        <v>2.89</v>
      </c>
      <c r="F33" s="26">
        <v>2.91</v>
      </c>
      <c r="G33" s="27">
        <f t="shared" ref="G33:G86" si="1">SUM($C33/E33)-1</f>
        <v>1.384083044982698E-2</v>
      </c>
      <c r="H33" s="27">
        <f t="shared" ref="H33:H86" si="2">SUM($C33/F33)-1</f>
        <v>6.8728522336769515E-3</v>
      </c>
      <c r="I33" s="30">
        <v>2.64</v>
      </c>
      <c r="J33" s="30">
        <v>2.5299999999999998</v>
      </c>
      <c r="K33" s="27">
        <f t="shared" ref="K33:K86" si="3">SUM($C33/I33)-1</f>
        <v>0.10984848484848486</v>
      </c>
      <c r="L33" s="27">
        <f t="shared" ref="L33:L86" si="4">SUM($C33/J33)-1</f>
        <v>0.15810276679841917</v>
      </c>
    </row>
    <row r="34" spans="1:12">
      <c r="A34" s="14"/>
      <c r="B34" s="14" t="s">
        <v>35</v>
      </c>
      <c r="C34" s="15">
        <v>2.9</v>
      </c>
      <c r="D34" s="13"/>
      <c r="E34" s="15">
        <v>2.91</v>
      </c>
      <c r="F34" s="26">
        <v>2.96</v>
      </c>
      <c r="G34" s="27">
        <f t="shared" si="1"/>
        <v>-3.4364261168385868E-3</v>
      </c>
      <c r="H34" s="27">
        <f t="shared" si="2"/>
        <v>-2.0270270270270285E-2</v>
      </c>
      <c r="I34" s="30">
        <v>2.7</v>
      </c>
      <c r="J34" s="30">
        <v>2.52</v>
      </c>
      <c r="K34" s="27">
        <f t="shared" si="3"/>
        <v>7.4074074074073959E-2</v>
      </c>
      <c r="L34" s="27">
        <f t="shared" si="4"/>
        <v>0.1507936507936507</v>
      </c>
    </row>
    <row r="35" spans="1:12">
      <c r="A35" s="14"/>
      <c r="B35" s="14" t="s">
        <v>36</v>
      </c>
      <c r="C35" s="15">
        <v>3.15</v>
      </c>
      <c r="D35" s="57"/>
      <c r="E35" s="15">
        <v>3.28</v>
      </c>
      <c r="F35" s="26">
        <v>3.51</v>
      </c>
      <c r="G35" s="27">
        <f t="shared" si="1"/>
        <v>-3.9634146341463339E-2</v>
      </c>
      <c r="H35" s="27">
        <f t="shared" si="2"/>
        <v>-0.10256410256410253</v>
      </c>
      <c r="I35" s="30">
        <v>2.93</v>
      </c>
      <c r="J35" s="30">
        <v>2.63</v>
      </c>
      <c r="K35" s="27">
        <f t="shared" si="3"/>
        <v>7.5085324232081918E-2</v>
      </c>
      <c r="L35" s="27">
        <f t="shared" si="4"/>
        <v>0.19771863117870714</v>
      </c>
    </row>
    <row r="36" spans="1:12">
      <c r="A36" s="14"/>
      <c r="B36" s="14" t="s">
        <v>37</v>
      </c>
      <c r="C36" s="15">
        <v>2.5499999999999998</v>
      </c>
      <c r="D36" s="13"/>
      <c r="E36" s="15">
        <v>2.86</v>
      </c>
      <c r="F36" s="26">
        <v>3.18</v>
      </c>
      <c r="G36" s="27">
        <f t="shared" si="1"/>
        <v>-0.10839160839160844</v>
      </c>
      <c r="H36" s="27">
        <f t="shared" si="2"/>
        <v>-0.19811320754716988</v>
      </c>
      <c r="I36" s="30">
        <v>2.77</v>
      </c>
      <c r="J36" s="30">
        <v>2.46</v>
      </c>
      <c r="K36" s="27">
        <f t="shared" si="3"/>
        <v>-7.9422382671480163E-2</v>
      </c>
      <c r="L36" s="27">
        <f t="shared" si="4"/>
        <v>3.6585365853658569E-2</v>
      </c>
    </row>
    <row r="37" spans="1:12">
      <c r="A37" s="10" t="s">
        <v>13</v>
      </c>
      <c r="B37" s="10"/>
      <c r="C37" s="12">
        <v>2.99</v>
      </c>
      <c r="D37" s="13"/>
      <c r="E37" s="15">
        <v>2.92</v>
      </c>
      <c r="F37" s="26">
        <v>2.92</v>
      </c>
      <c r="G37" s="27">
        <f t="shared" si="1"/>
        <v>2.3972602739726234E-2</v>
      </c>
      <c r="H37" s="27">
        <f t="shared" si="2"/>
        <v>2.3972602739726234E-2</v>
      </c>
      <c r="I37" s="30">
        <v>2.82</v>
      </c>
      <c r="J37" s="30">
        <v>2.48</v>
      </c>
      <c r="K37" s="27">
        <f t="shared" si="3"/>
        <v>6.0283687943262443E-2</v>
      </c>
      <c r="L37" s="27">
        <f t="shared" si="4"/>
        <v>0.20564516129032273</v>
      </c>
    </row>
    <row r="38" spans="1:12">
      <c r="A38" s="14"/>
      <c r="B38" s="14" t="s">
        <v>38</v>
      </c>
      <c r="C38" s="15">
        <v>2.61</v>
      </c>
      <c r="D38" s="13"/>
      <c r="E38" s="15">
        <v>2.65</v>
      </c>
      <c r="F38" s="26">
        <v>2.77</v>
      </c>
      <c r="G38" s="27">
        <f t="shared" si="1"/>
        <v>-1.5094339622641506E-2</v>
      </c>
      <c r="H38" s="27">
        <f t="shared" si="2"/>
        <v>-5.7761732851985603E-2</v>
      </c>
      <c r="I38" s="30">
        <v>3.01</v>
      </c>
      <c r="J38" s="30">
        <v>2.64</v>
      </c>
      <c r="K38" s="27">
        <f t="shared" si="3"/>
        <v>-0.13289036544850497</v>
      </c>
      <c r="L38" s="27">
        <f t="shared" si="4"/>
        <v>-1.1363636363636465E-2</v>
      </c>
    </row>
    <row r="39" spans="1:12">
      <c r="A39" s="14"/>
      <c r="B39" s="14" t="s">
        <v>39</v>
      </c>
      <c r="C39" s="15">
        <v>2.83</v>
      </c>
      <c r="D39" s="13"/>
      <c r="E39" s="15">
        <v>2.77</v>
      </c>
      <c r="F39" s="26">
        <v>2.79</v>
      </c>
      <c r="G39" s="27">
        <f t="shared" si="1"/>
        <v>2.1660649819494671E-2</v>
      </c>
      <c r="H39" s="27">
        <f t="shared" si="2"/>
        <v>1.4336917562723928E-2</v>
      </c>
      <c r="I39" s="30">
        <v>3.1</v>
      </c>
      <c r="J39" s="30">
        <v>2.8</v>
      </c>
      <c r="K39" s="27">
        <f t="shared" si="3"/>
        <v>-8.7096774193548443E-2</v>
      </c>
      <c r="L39" s="27">
        <f t="shared" si="4"/>
        <v>1.0714285714285898E-2</v>
      </c>
    </row>
    <row r="40" spans="1:12">
      <c r="A40" s="14"/>
      <c r="B40" s="14" t="s">
        <v>13</v>
      </c>
      <c r="C40" s="15">
        <v>3.66</v>
      </c>
      <c r="D40" s="57"/>
      <c r="E40" s="15">
        <v>3.62</v>
      </c>
      <c r="F40" s="26">
        <v>3.7</v>
      </c>
      <c r="G40" s="27">
        <f t="shared" si="1"/>
        <v>1.1049723756906049E-2</v>
      </c>
      <c r="H40" s="27">
        <f t="shared" si="2"/>
        <v>-1.0810810810810811E-2</v>
      </c>
      <c r="I40" s="30">
        <v>3.22</v>
      </c>
      <c r="J40" s="30">
        <v>2.79</v>
      </c>
      <c r="K40" s="27">
        <f t="shared" si="3"/>
        <v>0.13664596273291929</v>
      </c>
      <c r="L40" s="27">
        <f t="shared" si="4"/>
        <v>0.31182795698924726</v>
      </c>
    </row>
    <row r="41" spans="1:12">
      <c r="A41" s="14"/>
      <c r="B41" s="14" t="s">
        <v>40</v>
      </c>
      <c r="C41" s="15">
        <v>2.85</v>
      </c>
      <c r="D41" s="13"/>
      <c r="E41" s="15">
        <v>2.65</v>
      </c>
      <c r="F41" s="26">
        <v>2.4300000000000002</v>
      </c>
      <c r="G41" s="27">
        <f t="shared" si="1"/>
        <v>7.547169811320753E-2</v>
      </c>
      <c r="H41" s="27">
        <f t="shared" si="2"/>
        <v>0.17283950617283939</v>
      </c>
      <c r="I41" s="30">
        <v>1.96</v>
      </c>
      <c r="J41" s="30">
        <v>1.7</v>
      </c>
      <c r="K41" s="27">
        <f t="shared" si="3"/>
        <v>0.45408163265306123</v>
      </c>
      <c r="L41" s="27">
        <f t="shared" si="4"/>
        <v>0.67647058823529416</v>
      </c>
    </row>
    <row r="42" spans="1:12">
      <c r="A42" s="10" t="s">
        <v>15</v>
      </c>
      <c r="B42" s="10"/>
      <c r="C42" s="12">
        <v>3.16</v>
      </c>
      <c r="D42" s="57"/>
      <c r="E42" s="15">
        <v>3.09</v>
      </c>
      <c r="F42" s="26">
        <v>3.37</v>
      </c>
      <c r="G42" s="27">
        <f t="shared" si="1"/>
        <v>2.265372168284796E-2</v>
      </c>
      <c r="H42" s="27">
        <f t="shared" si="2"/>
        <v>-6.2314540059347223E-2</v>
      </c>
      <c r="I42" s="30">
        <v>2.7</v>
      </c>
      <c r="J42" s="30">
        <v>2.4300000000000002</v>
      </c>
      <c r="K42" s="27">
        <f t="shared" si="3"/>
        <v>0.17037037037037028</v>
      </c>
      <c r="L42" s="27">
        <f t="shared" si="4"/>
        <v>0.30041152263374493</v>
      </c>
    </row>
    <row r="43" spans="1:12">
      <c r="A43" s="14"/>
      <c r="B43" s="14" t="s">
        <v>41</v>
      </c>
      <c r="C43" s="15">
        <v>3.53</v>
      </c>
      <c r="D43" s="57"/>
      <c r="E43" s="15">
        <v>3.53</v>
      </c>
      <c r="F43" s="26">
        <v>3.85</v>
      </c>
      <c r="G43" s="27">
        <f t="shared" si="1"/>
        <v>0</v>
      </c>
      <c r="H43" s="27">
        <f t="shared" si="2"/>
        <v>-8.3116883116883145E-2</v>
      </c>
      <c r="I43" s="30">
        <v>3.05</v>
      </c>
      <c r="J43" s="30">
        <v>2.66</v>
      </c>
      <c r="K43" s="27">
        <f t="shared" si="3"/>
        <v>0.15737704918032791</v>
      </c>
      <c r="L43" s="27">
        <f t="shared" si="4"/>
        <v>0.32706766917293217</v>
      </c>
    </row>
    <row r="44" spans="1:12">
      <c r="A44" s="14"/>
      <c r="B44" s="14" t="s">
        <v>42</v>
      </c>
      <c r="C44" s="15">
        <v>3.35</v>
      </c>
      <c r="D44" s="57"/>
      <c r="E44" s="15">
        <v>3.34</v>
      </c>
      <c r="F44" s="26">
        <v>3.57</v>
      </c>
      <c r="G44" s="27">
        <f t="shared" si="1"/>
        <v>2.9940119760478723E-3</v>
      </c>
      <c r="H44" s="27">
        <f t="shared" si="2"/>
        <v>-6.162464985994387E-2</v>
      </c>
      <c r="I44" s="30">
        <v>2.88</v>
      </c>
      <c r="J44" s="30">
        <v>2.39</v>
      </c>
      <c r="K44" s="27">
        <f t="shared" si="3"/>
        <v>0.16319444444444442</v>
      </c>
      <c r="L44" s="27">
        <f t="shared" si="4"/>
        <v>0.40167364016736395</v>
      </c>
    </row>
    <row r="45" spans="1:12">
      <c r="A45" s="14"/>
      <c r="B45" s="14" t="s">
        <v>43</v>
      </c>
      <c r="C45" s="15">
        <v>3.46</v>
      </c>
      <c r="D45" s="57"/>
      <c r="E45" s="15">
        <v>3.35</v>
      </c>
      <c r="F45" s="26">
        <v>3.54</v>
      </c>
      <c r="G45" s="27">
        <f t="shared" si="1"/>
        <v>3.2835820895522394E-2</v>
      </c>
      <c r="H45" s="27">
        <f t="shared" si="2"/>
        <v>-2.2598870056497189E-2</v>
      </c>
      <c r="I45" s="30">
        <v>3.15</v>
      </c>
      <c r="J45" s="30">
        <v>2.85</v>
      </c>
      <c r="K45" s="27">
        <f t="shared" si="3"/>
        <v>9.8412698412698507E-2</v>
      </c>
      <c r="L45" s="27">
        <f t="shared" si="4"/>
        <v>0.21403508771929824</v>
      </c>
    </row>
    <row r="46" spans="1:12">
      <c r="A46" s="14"/>
      <c r="B46" s="14" t="s">
        <v>44</v>
      </c>
      <c r="C46" s="15">
        <v>3.48</v>
      </c>
      <c r="D46" s="57"/>
      <c r="E46" s="15">
        <v>3.26</v>
      </c>
      <c r="F46" s="26">
        <v>3.43</v>
      </c>
      <c r="G46" s="27">
        <f t="shared" si="1"/>
        <v>6.7484662576687171E-2</v>
      </c>
      <c r="H46" s="27">
        <f t="shared" si="2"/>
        <v>1.4577259475218707E-2</v>
      </c>
      <c r="I46" s="30">
        <v>3.26</v>
      </c>
      <c r="J46" s="30">
        <v>3.09</v>
      </c>
      <c r="K46" s="27">
        <f t="shared" si="3"/>
        <v>6.7484662576687171E-2</v>
      </c>
      <c r="L46" s="27">
        <f t="shared" si="4"/>
        <v>0.12621359223300965</v>
      </c>
    </row>
    <row r="47" spans="1:12">
      <c r="A47" s="14"/>
      <c r="B47" s="14" t="s">
        <v>45</v>
      </c>
      <c r="C47" s="15">
        <v>2.95</v>
      </c>
      <c r="D47" s="13"/>
      <c r="E47" s="15">
        <v>2.87</v>
      </c>
      <c r="F47" s="26">
        <v>3.5</v>
      </c>
      <c r="G47" s="27">
        <f t="shared" si="1"/>
        <v>2.7874564459930307E-2</v>
      </c>
      <c r="H47" s="27">
        <f t="shared" si="2"/>
        <v>-0.15714285714285714</v>
      </c>
      <c r="I47" s="30">
        <v>1.93</v>
      </c>
      <c r="J47" s="30">
        <v>1.71</v>
      </c>
      <c r="K47" s="27">
        <f t="shared" si="3"/>
        <v>0.52849740932642497</v>
      </c>
      <c r="L47" s="27">
        <f t="shared" si="4"/>
        <v>0.72514619883040954</v>
      </c>
    </row>
    <row r="48" spans="1:12">
      <c r="A48" s="14"/>
      <c r="B48" s="14" t="s">
        <v>46</v>
      </c>
      <c r="C48" s="15">
        <v>2.19</v>
      </c>
      <c r="D48" s="13"/>
      <c r="E48" s="15">
        <v>2.19</v>
      </c>
      <c r="F48" s="26">
        <v>2.31</v>
      </c>
      <c r="G48" s="27">
        <f t="shared" si="1"/>
        <v>0</v>
      </c>
      <c r="H48" s="27">
        <f t="shared" si="2"/>
        <v>-5.1948051948051965E-2</v>
      </c>
      <c r="I48" s="30">
        <v>1.94</v>
      </c>
      <c r="J48" s="30">
        <v>1.86</v>
      </c>
      <c r="K48" s="27">
        <f t="shared" si="3"/>
        <v>0.12886597938144329</v>
      </c>
      <c r="L48" s="27">
        <f t="shared" si="4"/>
        <v>0.17741935483870952</v>
      </c>
    </row>
    <row r="49" spans="1:12">
      <c r="A49" s="10" t="s">
        <v>17</v>
      </c>
      <c r="B49" s="10"/>
      <c r="C49" s="12">
        <v>2.72</v>
      </c>
      <c r="D49" s="13"/>
      <c r="E49" s="15">
        <v>2.67</v>
      </c>
      <c r="F49" s="26">
        <v>2.78</v>
      </c>
      <c r="G49" s="27">
        <f t="shared" si="1"/>
        <v>1.8726591760299671E-2</v>
      </c>
      <c r="H49" s="27">
        <f t="shared" si="2"/>
        <v>-2.1582733812949506E-2</v>
      </c>
      <c r="I49" s="30">
        <v>2.52</v>
      </c>
      <c r="J49" s="30">
        <v>2.21</v>
      </c>
      <c r="K49" s="27">
        <f t="shared" si="3"/>
        <v>7.9365079365079527E-2</v>
      </c>
      <c r="L49" s="27">
        <f t="shared" si="4"/>
        <v>0.23076923076923084</v>
      </c>
    </row>
    <row r="50" spans="1:12">
      <c r="A50" s="14"/>
      <c r="B50" s="14" t="s">
        <v>47</v>
      </c>
      <c r="C50" s="15">
        <v>2.84</v>
      </c>
      <c r="D50" s="13"/>
      <c r="E50" s="15">
        <v>2.96</v>
      </c>
      <c r="F50" s="26">
        <v>3.43</v>
      </c>
      <c r="G50" s="27">
        <f t="shared" si="1"/>
        <v>-4.0540540540540571E-2</v>
      </c>
      <c r="H50" s="27">
        <f t="shared" si="2"/>
        <v>-0.17201166180758021</v>
      </c>
      <c r="I50" s="30">
        <v>2.7</v>
      </c>
      <c r="J50" s="30">
        <v>2.33</v>
      </c>
      <c r="K50" s="27">
        <f t="shared" si="3"/>
        <v>5.1851851851851816E-2</v>
      </c>
      <c r="L50" s="27">
        <f t="shared" si="4"/>
        <v>0.2188841201716738</v>
      </c>
    </row>
    <row r="51" spans="1:12">
      <c r="A51" s="14"/>
      <c r="B51" s="14" t="s">
        <v>48</v>
      </c>
      <c r="C51" s="15">
        <v>2.44</v>
      </c>
      <c r="D51" s="13"/>
      <c r="E51" s="15">
        <v>2.29</v>
      </c>
      <c r="F51" s="26">
        <v>2.25</v>
      </c>
      <c r="G51" s="27">
        <f t="shared" si="1"/>
        <v>6.5502183406113579E-2</v>
      </c>
      <c r="H51" s="27">
        <f t="shared" si="2"/>
        <v>8.4444444444444322E-2</v>
      </c>
      <c r="I51" s="30">
        <v>2.12</v>
      </c>
      <c r="J51" s="30">
        <v>1.79</v>
      </c>
      <c r="K51" s="27">
        <f t="shared" si="3"/>
        <v>0.15094339622641506</v>
      </c>
      <c r="L51" s="27">
        <f t="shared" si="4"/>
        <v>0.36312849162011163</v>
      </c>
    </row>
    <row r="52" spans="1:12">
      <c r="A52" s="14"/>
      <c r="B52" s="14" t="s">
        <v>49</v>
      </c>
      <c r="C52" s="15">
        <v>2.82</v>
      </c>
      <c r="D52" s="13"/>
      <c r="E52" s="15">
        <v>3</v>
      </c>
      <c r="F52" s="26">
        <v>3.55</v>
      </c>
      <c r="G52" s="27">
        <f t="shared" si="1"/>
        <v>-6.0000000000000053E-2</v>
      </c>
      <c r="H52" s="27">
        <f t="shared" si="2"/>
        <v>-0.20563380281690147</v>
      </c>
      <c r="I52" s="30">
        <v>2.95</v>
      </c>
      <c r="J52" s="30">
        <v>2.73</v>
      </c>
      <c r="K52" s="27">
        <f t="shared" si="3"/>
        <v>-4.4067796610169574E-2</v>
      </c>
      <c r="L52" s="27">
        <f t="shared" si="4"/>
        <v>3.296703296703285E-2</v>
      </c>
    </row>
    <row r="53" spans="1:12">
      <c r="A53" s="14"/>
      <c r="B53" s="14" t="s">
        <v>50</v>
      </c>
      <c r="C53" s="15">
        <v>3.16</v>
      </c>
      <c r="D53" s="57"/>
      <c r="E53" s="15">
        <v>2.96</v>
      </c>
      <c r="F53" s="26">
        <v>2.77</v>
      </c>
      <c r="G53" s="27">
        <f t="shared" si="1"/>
        <v>6.7567567567567544E-2</v>
      </c>
      <c r="H53" s="27">
        <f t="shared" si="2"/>
        <v>0.1407942238267148</v>
      </c>
      <c r="I53" s="30">
        <v>2.75</v>
      </c>
      <c r="J53" s="30">
        <v>2.59</v>
      </c>
      <c r="K53" s="27">
        <f t="shared" si="3"/>
        <v>0.14909090909090916</v>
      </c>
      <c r="L53" s="27">
        <f t="shared" si="4"/>
        <v>0.2200772200772203</v>
      </c>
    </row>
    <row r="54" spans="1:12">
      <c r="A54" s="14"/>
      <c r="B54" s="14" t="s">
        <v>51</v>
      </c>
      <c r="C54" s="15">
        <v>2.36</v>
      </c>
      <c r="D54" s="13"/>
      <c r="E54" s="15">
        <v>2.12</v>
      </c>
      <c r="F54" s="26">
        <v>1.88</v>
      </c>
      <c r="G54" s="27">
        <f t="shared" si="1"/>
        <v>0.1132075471698113</v>
      </c>
      <c r="H54" s="27">
        <f t="shared" si="2"/>
        <v>0.25531914893617014</v>
      </c>
      <c r="I54" s="30">
        <v>2.1</v>
      </c>
      <c r="J54" s="30">
        <v>1.63</v>
      </c>
      <c r="K54" s="27">
        <f t="shared" si="3"/>
        <v>0.12380952380952381</v>
      </c>
      <c r="L54" s="27">
        <f t="shared" si="4"/>
        <v>0.4478527607361964</v>
      </c>
    </row>
    <row r="55" spans="1:12">
      <c r="A55" s="10" t="s">
        <v>19</v>
      </c>
      <c r="B55" s="10"/>
      <c r="C55" s="12">
        <v>2.71</v>
      </c>
      <c r="D55" s="13"/>
      <c r="E55" s="15">
        <v>2.89</v>
      </c>
      <c r="F55" s="26">
        <v>3.15</v>
      </c>
      <c r="G55" s="27">
        <f t="shared" si="1"/>
        <v>-6.2283737024221519E-2</v>
      </c>
      <c r="H55" s="27">
        <f t="shared" si="2"/>
        <v>-0.13968253968253963</v>
      </c>
      <c r="I55" s="30">
        <v>2.99</v>
      </c>
      <c r="J55" s="30">
        <v>2.68</v>
      </c>
      <c r="K55" s="27">
        <f t="shared" si="3"/>
        <v>-9.3645484949832825E-2</v>
      </c>
      <c r="L55" s="27">
        <f t="shared" si="4"/>
        <v>1.1194029850746245E-2</v>
      </c>
    </row>
    <row r="56" spans="1:12">
      <c r="A56" s="14"/>
      <c r="B56" s="14" t="s">
        <v>52</v>
      </c>
      <c r="C56" s="15">
        <v>2.65</v>
      </c>
      <c r="D56" s="13"/>
      <c r="E56" s="15">
        <v>2.86</v>
      </c>
      <c r="F56" s="26">
        <v>3.25</v>
      </c>
      <c r="G56" s="27">
        <f t="shared" si="1"/>
        <v>-7.3426573426573438E-2</v>
      </c>
      <c r="H56" s="27">
        <f t="shared" si="2"/>
        <v>-0.18461538461538463</v>
      </c>
      <c r="I56" s="30">
        <v>2.95</v>
      </c>
      <c r="J56" s="30">
        <v>2.6</v>
      </c>
      <c r="K56" s="27">
        <f t="shared" si="3"/>
        <v>-0.10169491525423735</v>
      </c>
      <c r="L56" s="27">
        <f t="shared" si="4"/>
        <v>1.9230769230769162E-2</v>
      </c>
    </row>
    <row r="57" spans="1:12">
      <c r="A57" s="14"/>
      <c r="B57" s="14" t="s">
        <v>53</v>
      </c>
      <c r="C57" s="15">
        <v>2.06</v>
      </c>
      <c r="D57" s="13"/>
      <c r="E57" s="15">
        <v>2.36</v>
      </c>
      <c r="F57" s="26">
        <v>2.59</v>
      </c>
      <c r="G57" s="27">
        <f t="shared" si="1"/>
        <v>-0.12711864406779649</v>
      </c>
      <c r="H57" s="27">
        <f t="shared" si="2"/>
        <v>-0.20463320463320456</v>
      </c>
      <c r="I57" s="30">
        <v>2.79</v>
      </c>
      <c r="J57" s="30">
        <v>2.4</v>
      </c>
      <c r="K57" s="27">
        <f t="shared" si="3"/>
        <v>-0.26164874551971329</v>
      </c>
      <c r="L57" s="27">
        <f t="shared" si="4"/>
        <v>-0.14166666666666661</v>
      </c>
    </row>
    <row r="58" spans="1:12">
      <c r="A58" s="14"/>
      <c r="B58" s="14" t="s">
        <v>54</v>
      </c>
      <c r="C58" s="15">
        <v>3.41</v>
      </c>
      <c r="D58" s="57"/>
      <c r="E58" s="15">
        <v>3.44</v>
      </c>
      <c r="F58" s="26">
        <v>3.6</v>
      </c>
      <c r="G58" s="27">
        <f t="shared" si="1"/>
        <v>-8.720930232558044E-3</v>
      </c>
      <c r="H58" s="27">
        <f t="shared" si="2"/>
        <v>-5.2777777777777812E-2</v>
      </c>
      <c r="I58" s="30">
        <v>3.24</v>
      </c>
      <c r="J58" s="30">
        <v>3.05</v>
      </c>
      <c r="K58" s="27">
        <f t="shared" si="3"/>
        <v>5.2469135802469147E-2</v>
      </c>
      <c r="L58" s="27">
        <f t="shared" si="4"/>
        <v>0.11803278688524599</v>
      </c>
    </row>
    <row r="59" spans="1:12">
      <c r="A59" s="10" t="s">
        <v>21</v>
      </c>
      <c r="B59" s="10"/>
      <c r="C59" s="12">
        <v>3.41</v>
      </c>
      <c r="D59" s="57"/>
      <c r="E59" s="15">
        <v>3.35</v>
      </c>
      <c r="F59" s="26">
        <v>3.38</v>
      </c>
      <c r="G59" s="27">
        <f t="shared" si="1"/>
        <v>1.7910447761193993E-2</v>
      </c>
      <c r="H59" s="27">
        <f t="shared" si="2"/>
        <v>8.8757396449705706E-3</v>
      </c>
      <c r="I59" s="30">
        <v>3.27</v>
      </c>
      <c r="J59" s="30">
        <v>3.13</v>
      </c>
      <c r="K59" s="27">
        <f t="shared" si="3"/>
        <v>4.2813455657492394E-2</v>
      </c>
      <c r="L59" s="27">
        <f t="shared" si="4"/>
        <v>8.9456869009584716E-2</v>
      </c>
    </row>
    <row r="60" spans="1:12">
      <c r="A60" s="14"/>
      <c r="B60" s="14" t="s">
        <v>55</v>
      </c>
      <c r="C60" s="15">
        <v>3.65</v>
      </c>
      <c r="D60" s="57"/>
      <c r="E60" s="15">
        <v>3.56</v>
      </c>
      <c r="F60" s="26">
        <v>3.53</v>
      </c>
      <c r="G60" s="27">
        <f t="shared" si="1"/>
        <v>2.528089887640439E-2</v>
      </c>
      <c r="H60" s="27">
        <f t="shared" si="2"/>
        <v>3.3994334277620331E-2</v>
      </c>
      <c r="I60" s="30">
        <v>3.59</v>
      </c>
      <c r="J60" s="30">
        <v>3.43</v>
      </c>
      <c r="K60" s="27">
        <f t="shared" si="3"/>
        <v>1.6713091922005541E-2</v>
      </c>
      <c r="L60" s="27">
        <f t="shared" si="4"/>
        <v>6.4139941690962043E-2</v>
      </c>
    </row>
    <row r="61" spans="1:12">
      <c r="A61" s="14"/>
      <c r="B61" s="14" t="s">
        <v>56</v>
      </c>
      <c r="C61" s="15">
        <v>3.44</v>
      </c>
      <c r="D61" s="57"/>
      <c r="E61" s="15">
        <v>3.44</v>
      </c>
      <c r="F61" s="26">
        <v>3.57</v>
      </c>
      <c r="G61" s="27">
        <f t="shared" si="1"/>
        <v>0</v>
      </c>
      <c r="H61" s="27">
        <f t="shared" si="2"/>
        <v>-3.6414565826330514E-2</v>
      </c>
      <c r="I61" s="30">
        <v>3.35</v>
      </c>
      <c r="J61" s="30">
        <v>3.3</v>
      </c>
      <c r="K61" s="27">
        <f t="shared" si="3"/>
        <v>2.6865671641790989E-2</v>
      </c>
      <c r="L61" s="27">
        <f t="shared" si="4"/>
        <v>4.2424242424242475E-2</v>
      </c>
    </row>
    <row r="62" spans="1:12">
      <c r="A62" s="14"/>
      <c r="B62" s="14" t="s">
        <v>57</v>
      </c>
      <c r="C62" s="15">
        <v>3.41</v>
      </c>
      <c r="D62" s="57"/>
      <c r="E62" s="15">
        <v>3.33</v>
      </c>
      <c r="F62" s="26">
        <v>3.41</v>
      </c>
      <c r="G62" s="27">
        <f t="shared" si="1"/>
        <v>2.4024024024024149E-2</v>
      </c>
      <c r="H62" s="27">
        <f t="shared" si="2"/>
        <v>0</v>
      </c>
      <c r="I62" s="30">
        <v>3.09</v>
      </c>
      <c r="J62" s="30">
        <v>2.98</v>
      </c>
      <c r="K62" s="27">
        <f t="shared" si="3"/>
        <v>0.10355987055016191</v>
      </c>
      <c r="L62" s="27">
        <f t="shared" si="4"/>
        <v>0.14429530201342278</v>
      </c>
    </row>
    <row r="63" spans="1:12">
      <c r="A63" s="14"/>
      <c r="B63" s="14" t="s">
        <v>58</v>
      </c>
      <c r="C63" s="15">
        <v>3.42</v>
      </c>
      <c r="D63" s="57"/>
      <c r="E63" s="15">
        <v>3.45</v>
      </c>
      <c r="F63" s="26">
        <v>3.49</v>
      </c>
      <c r="G63" s="27">
        <f t="shared" si="1"/>
        <v>-8.6956521739131043E-3</v>
      </c>
      <c r="H63" s="27">
        <f t="shared" si="2"/>
        <v>-2.0057306590257951E-2</v>
      </c>
      <c r="I63" s="30">
        <v>3.36</v>
      </c>
      <c r="J63" s="30">
        <v>3.22</v>
      </c>
      <c r="K63" s="27">
        <f t="shared" si="3"/>
        <v>1.7857142857142794E-2</v>
      </c>
      <c r="L63" s="27">
        <f t="shared" si="4"/>
        <v>6.211180124223592E-2</v>
      </c>
    </row>
    <row r="64" spans="1:12">
      <c r="A64" s="14"/>
      <c r="B64" s="14" t="s">
        <v>59</v>
      </c>
      <c r="C64" s="15">
        <v>3.04</v>
      </c>
      <c r="D64" s="57"/>
      <c r="E64" s="15">
        <v>2.98</v>
      </c>
      <c r="F64" s="26">
        <v>3.05</v>
      </c>
      <c r="G64" s="27">
        <f t="shared" si="1"/>
        <v>2.0134228187919545E-2</v>
      </c>
      <c r="H64" s="27">
        <f t="shared" si="2"/>
        <v>-3.2786885245901232E-3</v>
      </c>
      <c r="I64" s="30">
        <v>2.61</v>
      </c>
      <c r="J64" s="30">
        <v>2.4</v>
      </c>
      <c r="K64" s="27">
        <f t="shared" si="3"/>
        <v>0.16475095785440619</v>
      </c>
      <c r="L64" s="27">
        <f t="shared" si="4"/>
        <v>0.26666666666666683</v>
      </c>
    </row>
    <row r="65" spans="1:12">
      <c r="A65" s="14"/>
      <c r="B65" s="14" t="s">
        <v>60</v>
      </c>
      <c r="C65" s="15">
        <v>3.3</v>
      </c>
      <c r="D65" s="57"/>
      <c r="E65" s="15">
        <v>3.34</v>
      </c>
      <c r="F65" s="26">
        <v>3.49</v>
      </c>
      <c r="G65" s="27">
        <f t="shared" si="1"/>
        <v>-1.19760479041916E-2</v>
      </c>
      <c r="H65" s="27">
        <f t="shared" si="2"/>
        <v>-5.4441260744985787E-2</v>
      </c>
      <c r="I65" s="30">
        <v>3.25</v>
      </c>
      <c r="J65" s="30">
        <v>3.15</v>
      </c>
      <c r="K65" s="27">
        <f t="shared" si="3"/>
        <v>1.538461538461533E-2</v>
      </c>
      <c r="L65" s="27">
        <f t="shared" si="4"/>
        <v>4.7619047619047672E-2</v>
      </c>
    </row>
    <row r="66" spans="1:12">
      <c r="A66" s="14"/>
      <c r="B66" s="14" t="s">
        <v>61</v>
      </c>
      <c r="C66" s="15">
        <v>3.59</v>
      </c>
      <c r="D66" s="57"/>
      <c r="E66" s="15">
        <v>3.33</v>
      </c>
      <c r="F66" s="26">
        <v>3.12</v>
      </c>
      <c r="G66" s="27">
        <f t="shared" si="1"/>
        <v>7.8078078078078095E-2</v>
      </c>
      <c r="H66" s="27">
        <f t="shared" si="2"/>
        <v>0.15064102564102555</v>
      </c>
      <c r="I66" s="30">
        <v>3.62</v>
      </c>
      <c r="J66" s="30">
        <v>3.43</v>
      </c>
      <c r="K66" s="27">
        <f t="shared" si="3"/>
        <v>-8.2872928176795924E-3</v>
      </c>
      <c r="L66" s="27">
        <f t="shared" si="4"/>
        <v>4.6647230320699729E-2</v>
      </c>
    </row>
    <row r="67" spans="1:12">
      <c r="A67" s="10" t="s">
        <v>23</v>
      </c>
      <c r="B67" s="10"/>
      <c r="C67" s="12">
        <v>3.49</v>
      </c>
      <c r="D67" s="57"/>
      <c r="E67" s="15">
        <v>3.29</v>
      </c>
      <c r="F67" s="26">
        <v>3.24</v>
      </c>
      <c r="G67" s="27">
        <f t="shared" si="1"/>
        <v>6.0790273556231122E-2</v>
      </c>
      <c r="H67" s="27">
        <f t="shared" si="2"/>
        <v>7.7160493827160392E-2</v>
      </c>
      <c r="I67" s="30">
        <v>2.97</v>
      </c>
      <c r="J67" s="30">
        <v>2.69</v>
      </c>
      <c r="K67" s="27">
        <f t="shared" si="3"/>
        <v>0.17508417508417518</v>
      </c>
      <c r="L67" s="27">
        <f t="shared" si="4"/>
        <v>0.29739776951672869</v>
      </c>
    </row>
    <row r="68" spans="1:12">
      <c r="A68" s="14"/>
      <c r="B68" s="14" t="s">
        <v>62</v>
      </c>
      <c r="C68" s="15">
        <v>3.76</v>
      </c>
      <c r="D68" s="57"/>
      <c r="E68" s="15">
        <v>3.62</v>
      </c>
      <c r="F68" s="26">
        <v>3.44</v>
      </c>
      <c r="G68" s="27">
        <f t="shared" si="1"/>
        <v>3.8674033149171283E-2</v>
      </c>
      <c r="H68" s="27">
        <f t="shared" si="2"/>
        <v>9.3023255813953432E-2</v>
      </c>
      <c r="I68" s="30">
        <v>3.49</v>
      </c>
      <c r="J68" s="30">
        <v>3.2</v>
      </c>
      <c r="K68" s="27">
        <f t="shared" si="3"/>
        <v>7.7363896848137381E-2</v>
      </c>
      <c r="L68" s="27">
        <f t="shared" si="4"/>
        <v>0.17499999999999982</v>
      </c>
    </row>
    <row r="69" spans="1:12">
      <c r="A69" s="14"/>
      <c r="B69" s="14" t="s">
        <v>63</v>
      </c>
      <c r="C69" s="15">
        <v>3.38</v>
      </c>
      <c r="D69" s="57"/>
      <c r="E69" s="15">
        <v>3.15</v>
      </c>
      <c r="F69" s="26">
        <v>3.31</v>
      </c>
      <c r="G69" s="27">
        <f t="shared" si="1"/>
        <v>7.3015873015872979E-2</v>
      </c>
      <c r="H69" s="27">
        <f t="shared" si="2"/>
        <v>2.114803625377637E-2</v>
      </c>
      <c r="I69" s="30">
        <v>3.21</v>
      </c>
      <c r="J69" s="30">
        <v>2.75</v>
      </c>
      <c r="K69" s="27">
        <f t="shared" si="3"/>
        <v>5.2959501557632294E-2</v>
      </c>
      <c r="L69" s="27">
        <f t="shared" si="4"/>
        <v>0.22909090909090901</v>
      </c>
    </row>
    <row r="70" spans="1:12">
      <c r="A70" s="14"/>
      <c r="B70" s="14" t="s">
        <v>64</v>
      </c>
      <c r="C70" s="15">
        <v>3.67</v>
      </c>
      <c r="D70" s="57"/>
      <c r="E70" s="15">
        <v>3.36</v>
      </c>
      <c r="F70" s="26">
        <v>3.39</v>
      </c>
      <c r="G70" s="27">
        <f t="shared" si="1"/>
        <v>9.2261904761904878E-2</v>
      </c>
      <c r="H70" s="27">
        <f t="shared" si="2"/>
        <v>8.2595870206489508E-2</v>
      </c>
      <c r="I70" s="30">
        <v>3.06</v>
      </c>
      <c r="J70" s="30">
        <v>2.8</v>
      </c>
      <c r="K70" s="27">
        <f t="shared" si="3"/>
        <v>0.19934640522875813</v>
      </c>
      <c r="L70" s="27">
        <f t="shared" si="4"/>
        <v>0.31071428571428572</v>
      </c>
    </row>
    <row r="71" spans="1:12">
      <c r="A71" s="14"/>
      <c r="B71" s="14" t="s">
        <v>65</v>
      </c>
      <c r="C71" s="15">
        <v>3.16</v>
      </c>
      <c r="D71" s="57"/>
      <c r="E71" s="15">
        <v>3.01</v>
      </c>
      <c r="F71" s="26">
        <v>2.8</v>
      </c>
      <c r="G71" s="27">
        <f t="shared" si="1"/>
        <v>4.9833887043189584E-2</v>
      </c>
      <c r="H71" s="27">
        <f t="shared" si="2"/>
        <v>0.12857142857142878</v>
      </c>
      <c r="I71" s="30">
        <v>2.12</v>
      </c>
      <c r="J71" s="30">
        <v>1.99</v>
      </c>
      <c r="K71" s="27">
        <f t="shared" si="3"/>
        <v>0.49056603773584895</v>
      </c>
      <c r="L71" s="27">
        <f t="shared" si="4"/>
        <v>0.5879396984924623</v>
      </c>
    </row>
    <row r="72" spans="1:12">
      <c r="A72" s="10" t="s">
        <v>25</v>
      </c>
      <c r="B72" s="10"/>
      <c r="C72" s="12">
        <v>3.84</v>
      </c>
      <c r="D72" s="57"/>
      <c r="E72" s="15">
        <v>3.75</v>
      </c>
      <c r="F72" s="26">
        <v>3.77</v>
      </c>
      <c r="G72" s="27">
        <f t="shared" si="1"/>
        <v>2.4000000000000021E-2</v>
      </c>
      <c r="H72" s="27">
        <f t="shared" si="2"/>
        <v>1.8567639257294433E-2</v>
      </c>
      <c r="I72" s="30">
        <v>3.68</v>
      </c>
      <c r="J72" s="30">
        <v>3.53</v>
      </c>
      <c r="K72" s="27">
        <f t="shared" si="3"/>
        <v>4.3478260869565188E-2</v>
      </c>
      <c r="L72" s="27">
        <f t="shared" si="4"/>
        <v>8.7818696883852798E-2</v>
      </c>
    </row>
    <row r="73" spans="1:12">
      <c r="A73" s="14"/>
      <c r="B73" s="14" t="s">
        <v>66</v>
      </c>
      <c r="C73" s="15">
        <v>3.83</v>
      </c>
      <c r="D73" s="57"/>
      <c r="E73" s="15">
        <v>3.82</v>
      </c>
      <c r="F73" s="26">
        <v>3.95</v>
      </c>
      <c r="G73" s="27">
        <f t="shared" si="1"/>
        <v>2.6178010471205049E-3</v>
      </c>
      <c r="H73" s="27">
        <f t="shared" si="2"/>
        <v>-3.0379746835443089E-2</v>
      </c>
      <c r="I73" s="30">
        <v>3.94</v>
      </c>
      <c r="J73" s="30">
        <v>3.82</v>
      </c>
      <c r="K73" s="27">
        <f t="shared" si="3"/>
        <v>-2.7918781725888242E-2</v>
      </c>
      <c r="L73" s="27">
        <f t="shared" si="4"/>
        <v>2.6178010471205049E-3</v>
      </c>
    </row>
    <row r="74" spans="1:12">
      <c r="A74" s="14"/>
      <c r="B74" s="14" t="s">
        <v>67</v>
      </c>
      <c r="C74" s="15">
        <v>3.91</v>
      </c>
      <c r="D74" s="57"/>
      <c r="E74" s="15">
        <v>3.68</v>
      </c>
      <c r="F74" s="26">
        <v>3.44</v>
      </c>
      <c r="G74" s="27">
        <f t="shared" si="1"/>
        <v>6.25E-2</v>
      </c>
      <c r="H74" s="27">
        <f t="shared" si="2"/>
        <v>0.13662790697674421</v>
      </c>
      <c r="I74" s="30">
        <v>3.79</v>
      </c>
      <c r="J74" s="30">
        <v>3.63</v>
      </c>
      <c r="K74" s="27">
        <f t="shared" si="3"/>
        <v>3.1662269129287601E-2</v>
      </c>
      <c r="L74" s="27">
        <f t="shared" si="4"/>
        <v>7.713498622589543E-2</v>
      </c>
    </row>
    <row r="75" spans="1:12">
      <c r="A75" s="14"/>
      <c r="B75" s="14" t="s">
        <v>68</v>
      </c>
      <c r="C75" s="15">
        <v>3.89</v>
      </c>
      <c r="D75" s="57"/>
      <c r="E75" s="15">
        <v>3.9</v>
      </c>
      <c r="F75" s="26">
        <v>4.24</v>
      </c>
      <c r="G75" s="27">
        <f t="shared" si="1"/>
        <v>-2.564102564102555E-3</v>
      </c>
      <c r="H75" s="27">
        <f t="shared" si="2"/>
        <v>-8.254716981132082E-2</v>
      </c>
      <c r="I75" s="30">
        <v>3.26</v>
      </c>
      <c r="J75" s="30">
        <v>3.3</v>
      </c>
      <c r="K75" s="27">
        <f t="shared" si="3"/>
        <v>0.1932515337423315</v>
      </c>
      <c r="L75" s="27">
        <f t="shared" si="4"/>
        <v>0.17878787878787894</v>
      </c>
    </row>
    <row r="76" spans="1:12">
      <c r="A76" s="14"/>
      <c r="B76" s="14" t="s">
        <v>69</v>
      </c>
      <c r="C76" s="15">
        <v>3.41</v>
      </c>
      <c r="D76" s="57"/>
      <c r="E76" s="15">
        <v>3.53</v>
      </c>
      <c r="F76" s="26">
        <v>3.78</v>
      </c>
      <c r="G76" s="27">
        <f t="shared" si="1"/>
        <v>-3.3994334277620331E-2</v>
      </c>
      <c r="H76" s="27">
        <f t="shared" si="2"/>
        <v>-9.7883597883597795E-2</v>
      </c>
      <c r="I76" s="30">
        <v>3.67</v>
      </c>
      <c r="J76" s="30">
        <v>3.41</v>
      </c>
      <c r="K76" s="27">
        <f t="shared" si="3"/>
        <v>-7.0844686648501298E-2</v>
      </c>
      <c r="L76" s="27">
        <f t="shared" si="4"/>
        <v>0</v>
      </c>
    </row>
    <row r="77" spans="1:12">
      <c r="A77" s="14"/>
      <c r="B77" s="14" t="s">
        <v>70</v>
      </c>
      <c r="C77" s="15">
        <v>4.17</v>
      </c>
      <c r="D77" s="16"/>
      <c r="E77" s="15">
        <v>3.81</v>
      </c>
      <c r="F77" s="26">
        <v>3.44</v>
      </c>
      <c r="G77" s="27">
        <f t="shared" si="1"/>
        <v>9.4488188976378007E-2</v>
      </c>
      <c r="H77" s="27">
        <f t="shared" si="2"/>
        <v>0.21220930232558133</v>
      </c>
      <c r="I77" s="30">
        <v>3.76</v>
      </c>
      <c r="J77" s="30">
        <v>3.47</v>
      </c>
      <c r="K77" s="27">
        <f t="shared" si="3"/>
        <v>0.10904255319148937</v>
      </c>
      <c r="L77" s="27">
        <f t="shared" si="4"/>
        <v>0.20172910662824206</v>
      </c>
    </row>
    <row r="78" spans="1:12">
      <c r="A78" s="10" t="s">
        <v>27</v>
      </c>
      <c r="B78" s="10"/>
      <c r="C78" s="12">
        <v>3.23</v>
      </c>
      <c r="D78" s="57"/>
      <c r="E78" s="15">
        <v>3.14</v>
      </c>
      <c r="F78" s="26">
        <v>3.12</v>
      </c>
      <c r="G78" s="27">
        <f t="shared" si="1"/>
        <v>2.8662420382165488E-2</v>
      </c>
      <c r="H78" s="27">
        <f t="shared" si="2"/>
        <v>3.5256410256410131E-2</v>
      </c>
      <c r="I78" s="30">
        <v>3.03</v>
      </c>
      <c r="J78" s="30">
        <v>2.86</v>
      </c>
      <c r="K78" s="27">
        <f t="shared" si="3"/>
        <v>6.6006600660066139E-2</v>
      </c>
      <c r="L78" s="27">
        <f t="shared" si="4"/>
        <v>0.12937062937062938</v>
      </c>
    </row>
    <row r="79" spans="1:12">
      <c r="A79" s="14"/>
      <c r="B79" s="14" t="s">
        <v>71</v>
      </c>
      <c r="C79" s="15">
        <v>2.94</v>
      </c>
      <c r="D79" s="13"/>
      <c r="E79" s="15">
        <v>3.06</v>
      </c>
      <c r="F79" s="26">
        <v>3.49</v>
      </c>
      <c r="G79" s="27">
        <f t="shared" si="1"/>
        <v>-3.9215686274509887E-2</v>
      </c>
      <c r="H79" s="27">
        <f t="shared" si="2"/>
        <v>-0.15759312320916907</v>
      </c>
      <c r="I79" s="30">
        <v>2.97</v>
      </c>
      <c r="J79" s="30">
        <v>2.67</v>
      </c>
      <c r="K79" s="27">
        <f t="shared" si="3"/>
        <v>-1.0101010101010166E-2</v>
      </c>
      <c r="L79" s="27">
        <f t="shared" si="4"/>
        <v>0.101123595505618</v>
      </c>
    </row>
    <row r="80" spans="1:12">
      <c r="A80" s="14"/>
      <c r="B80" s="14" t="s">
        <v>72</v>
      </c>
      <c r="C80" s="15">
        <v>3.21</v>
      </c>
      <c r="D80" s="57"/>
      <c r="E80" s="15">
        <v>2.7</v>
      </c>
      <c r="F80" s="26">
        <v>2.1</v>
      </c>
      <c r="G80" s="27">
        <f t="shared" si="1"/>
        <v>0.18888888888888888</v>
      </c>
      <c r="H80" s="27">
        <f t="shared" si="2"/>
        <v>0.52857142857142847</v>
      </c>
      <c r="I80" s="30">
        <v>3.22</v>
      </c>
      <c r="J80" s="30">
        <v>3.13</v>
      </c>
      <c r="K80" s="27">
        <f t="shared" si="3"/>
        <v>-3.1055900621118626E-3</v>
      </c>
      <c r="L80" s="27">
        <f t="shared" si="4"/>
        <v>2.5559105431310014E-2</v>
      </c>
    </row>
    <row r="81" spans="1:16">
      <c r="A81" s="14"/>
      <c r="B81" s="14" t="s">
        <v>73</v>
      </c>
      <c r="C81" s="15">
        <v>3.79</v>
      </c>
      <c r="D81" s="57"/>
      <c r="E81" s="15">
        <v>3.65</v>
      </c>
      <c r="F81" s="26">
        <v>3.43</v>
      </c>
      <c r="G81" s="27">
        <f t="shared" si="1"/>
        <v>3.8356164383561708E-2</v>
      </c>
      <c r="H81" s="27">
        <f t="shared" si="2"/>
        <v>0.10495626822157433</v>
      </c>
      <c r="I81" s="30">
        <v>3.74</v>
      </c>
      <c r="J81" s="30">
        <v>3.72</v>
      </c>
      <c r="K81" s="27">
        <f t="shared" si="3"/>
        <v>1.3368983957219305E-2</v>
      </c>
      <c r="L81" s="27">
        <f t="shared" si="4"/>
        <v>1.8817204301075252E-2</v>
      </c>
    </row>
    <row r="82" spans="1:16">
      <c r="A82" s="14"/>
      <c r="B82" s="14" t="s">
        <v>74</v>
      </c>
      <c r="C82" s="15">
        <v>2.98</v>
      </c>
      <c r="D82" s="13"/>
      <c r="E82" s="15">
        <v>2.52</v>
      </c>
      <c r="F82" s="26">
        <v>2.13</v>
      </c>
      <c r="G82" s="27">
        <f t="shared" si="1"/>
        <v>0.18253968253968256</v>
      </c>
      <c r="H82" s="27">
        <f t="shared" si="2"/>
        <v>0.39906103286384975</v>
      </c>
      <c r="I82" s="30">
        <v>2.41</v>
      </c>
      <c r="J82" s="30">
        <v>2.27</v>
      </c>
      <c r="K82" s="27">
        <f t="shared" si="3"/>
        <v>0.23651452282157659</v>
      </c>
      <c r="L82" s="27">
        <f t="shared" si="4"/>
        <v>0.31277533039647576</v>
      </c>
    </row>
    <row r="83" spans="1:16">
      <c r="A83" s="14"/>
      <c r="B83" s="14" t="s">
        <v>75</v>
      </c>
      <c r="C83" s="15">
        <v>2.68</v>
      </c>
      <c r="D83" s="13"/>
      <c r="E83" s="15">
        <v>2.44</v>
      </c>
      <c r="F83" s="26">
        <v>2.25</v>
      </c>
      <c r="G83" s="27">
        <f t="shared" si="1"/>
        <v>9.8360655737705027E-2</v>
      </c>
      <c r="H83" s="27">
        <f t="shared" si="2"/>
        <v>0.19111111111111123</v>
      </c>
      <c r="I83" s="30">
        <v>1.5</v>
      </c>
      <c r="J83" s="30">
        <v>1.29</v>
      </c>
      <c r="K83" s="27">
        <f t="shared" si="3"/>
        <v>0.78666666666666685</v>
      </c>
      <c r="L83" s="27">
        <f t="shared" si="4"/>
        <v>1.0775193798449614</v>
      </c>
    </row>
    <row r="84" spans="1:16">
      <c r="A84" s="14"/>
      <c r="B84" s="14" t="s">
        <v>76</v>
      </c>
      <c r="C84" s="15">
        <v>4.22</v>
      </c>
      <c r="D84" s="16"/>
      <c r="E84" s="15">
        <v>4.2</v>
      </c>
      <c r="F84" s="26">
        <v>4.34</v>
      </c>
      <c r="G84" s="27">
        <f t="shared" si="1"/>
        <v>4.761904761904745E-3</v>
      </c>
      <c r="H84" s="27">
        <f t="shared" si="2"/>
        <v>-2.7649769585253448E-2</v>
      </c>
      <c r="I84" s="30">
        <v>4.16</v>
      </c>
      <c r="J84" s="30">
        <v>4.28</v>
      </c>
      <c r="K84" s="27">
        <f t="shared" si="3"/>
        <v>1.4423076923076872E-2</v>
      </c>
      <c r="L84" s="27">
        <f t="shared" si="4"/>
        <v>-1.4018691588785215E-2</v>
      </c>
    </row>
    <row r="85" spans="1:16">
      <c r="A85" s="14"/>
      <c r="B85" s="14" t="s">
        <v>77</v>
      </c>
      <c r="C85" s="15">
        <v>3.25</v>
      </c>
      <c r="D85" s="57"/>
      <c r="E85" s="15">
        <v>3.27</v>
      </c>
      <c r="F85" s="26">
        <v>3.12</v>
      </c>
      <c r="G85" s="27">
        <f t="shared" si="1"/>
        <v>-6.1162079510703737E-3</v>
      </c>
      <c r="H85" s="27">
        <f t="shared" si="2"/>
        <v>4.1666666666666741E-2</v>
      </c>
      <c r="I85" s="30">
        <v>3.17</v>
      </c>
      <c r="J85" s="30">
        <v>3.07</v>
      </c>
      <c r="K85" s="27">
        <f t="shared" si="3"/>
        <v>2.5236593059936974E-2</v>
      </c>
      <c r="L85" s="27">
        <f t="shared" si="4"/>
        <v>5.8631921824104261E-2</v>
      </c>
    </row>
    <row r="86" spans="1:16">
      <c r="A86" s="14"/>
      <c r="B86" s="14" t="s">
        <v>78</v>
      </c>
      <c r="C86" s="15">
        <v>2.76</v>
      </c>
      <c r="D86" s="13"/>
      <c r="E86" s="15">
        <v>3.25</v>
      </c>
      <c r="F86" s="26">
        <v>4.12</v>
      </c>
      <c r="G86" s="27">
        <f t="shared" si="1"/>
        <v>-0.15076923076923088</v>
      </c>
      <c r="H86" s="27">
        <f t="shared" si="2"/>
        <v>-0.33009708737864085</v>
      </c>
      <c r="I86" s="30">
        <v>3.08</v>
      </c>
      <c r="J86" s="30">
        <v>2.42</v>
      </c>
      <c r="K86" s="27">
        <f t="shared" si="3"/>
        <v>-0.10389610389610393</v>
      </c>
      <c r="L86" s="27">
        <f t="shared" si="4"/>
        <v>0.14049586776859502</v>
      </c>
    </row>
    <row r="87" spans="1:16" ht="7.5" customHeight="1">
      <c r="A87" s="37"/>
      <c r="B87" s="37"/>
      <c r="C87" s="37"/>
      <c r="D87" s="37"/>
      <c r="E87" s="37"/>
      <c r="F87" s="37"/>
      <c r="G87" s="37"/>
      <c r="H87" s="37"/>
    </row>
    <row r="88" spans="1:16">
      <c r="A88" s="37" t="s">
        <v>79</v>
      </c>
      <c r="B88" s="37"/>
      <c r="C88" s="37"/>
      <c r="D88" s="37"/>
      <c r="E88" s="37"/>
      <c r="F88" s="37"/>
      <c r="G88" s="37"/>
      <c r="H88" s="37"/>
    </row>
    <row r="89" spans="1:16" ht="7.5" customHeight="1">
      <c r="A89" s="39"/>
      <c r="B89" s="39"/>
      <c r="C89" s="39"/>
      <c r="D89" s="39"/>
      <c r="E89" s="39"/>
      <c r="F89" s="39"/>
      <c r="G89" s="39"/>
      <c r="H89" s="39"/>
    </row>
    <row r="90" spans="1:16" ht="48" customHeight="1">
      <c r="A90" s="6" t="s">
        <v>8</v>
      </c>
      <c r="B90" s="6" t="s">
        <v>33</v>
      </c>
      <c r="C90" s="6" t="s">
        <v>80</v>
      </c>
      <c r="D90" s="6" t="s">
        <v>3</v>
      </c>
      <c r="E90" s="6" t="s">
        <v>4</v>
      </c>
      <c r="F90" s="6" t="s">
        <v>5</v>
      </c>
      <c r="G90" s="6" t="s">
        <v>6</v>
      </c>
      <c r="H90" s="6" t="s">
        <v>333</v>
      </c>
      <c r="I90" s="6" t="s">
        <v>328</v>
      </c>
      <c r="J90" s="23" t="s">
        <v>329</v>
      </c>
      <c r="K90" s="23" t="s">
        <v>332</v>
      </c>
      <c r="L90" s="23" t="s">
        <v>331</v>
      </c>
      <c r="M90" s="23" t="s">
        <v>330</v>
      </c>
      <c r="N90" s="23" t="s">
        <v>329</v>
      </c>
      <c r="O90" s="23" t="s">
        <v>332</v>
      </c>
      <c r="P90" s="23" t="s">
        <v>331</v>
      </c>
    </row>
    <row r="91" spans="1:16">
      <c r="A91" s="17" t="s">
        <v>11</v>
      </c>
      <c r="B91" s="17"/>
      <c r="C91" s="10"/>
      <c r="D91" s="11"/>
      <c r="E91" s="12">
        <v>2.88</v>
      </c>
      <c r="F91" s="11"/>
      <c r="G91" s="11"/>
      <c r="H91" s="13">
        <f>SUM(D91:G91)</f>
        <v>2.88</v>
      </c>
      <c r="I91" s="21">
        <v>2.99</v>
      </c>
      <c r="J91" s="24">
        <v>3.14</v>
      </c>
      <c r="K91" s="27">
        <f>SUM($H91/I91)-1</f>
        <v>-3.6789297658862963E-2</v>
      </c>
      <c r="L91" s="27">
        <f>SUM($H91/J91)-1</f>
        <v>-8.280254777070073E-2</v>
      </c>
      <c r="M91" s="28">
        <v>2.76</v>
      </c>
      <c r="N91" s="28">
        <v>2.54</v>
      </c>
      <c r="O91" s="27">
        <f>SUM($H91/M91)-1</f>
        <v>4.3478260869565188E-2</v>
      </c>
      <c r="P91" s="27">
        <f>SUM($H91/N91)-1</f>
        <v>0.13385826771653542</v>
      </c>
    </row>
    <row r="92" spans="1:16">
      <c r="A92" s="18"/>
      <c r="B92" s="18" t="s">
        <v>34</v>
      </c>
      <c r="C92" s="14"/>
      <c r="D92" s="15"/>
      <c r="E92" s="19">
        <v>2.93</v>
      </c>
      <c r="F92" s="15"/>
      <c r="G92" s="15"/>
      <c r="H92" s="13">
        <f t="shared" ref="H92:H155" si="5">SUM(D92:G92)</f>
        <v>2.93</v>
      </c>
      <c r="I92" s="22">
        <v>2.89</v>
      </c>
      <c r="J92" s="25">
        <v>2.91</v>
      </c>
      <c r="K92" s="27">
        <f t="shared" ref="K92:K155" si="6">SUM($H92/I92)-1</f>
        <v>1.384083044982698E-2</v>
      </c>
      <c r="L92" s="27">
        <f t="shared" ref="L92:L155" si="7">SUM($H92/J92)-1</f>
        <v>6.8728522336769515E-3</v>
      </c>
      <c r="M92" s="29">
        <v>2.64</v>
      </c>
      <c r="N92" s="29">
        <v>2.5299999999999998</v>
      </c>
      <c r="O92" s="27">
        <f t="shared" ref="O92:O155" si="8">SUM($H92/M92)-1</f>
        <v>0.10984848484848486</v>
      </c>
      <c r="P92" s="27">
        <f t="shared" ref="P92:P155" si="9">SUM($H92/N92)-1</f>
        <v>0.15810276679841917</v>
      </c>
    </row>
    <row r="93" spans="1:16" ht="30">
      <c r="A93" s="18"/>
      <c r="B93" s="18"/>
      <c r="C93" s="14" t="s">
        <v>81</v>
      </c>
      <c r="D93" s="15"/>
      <c r="E93" s="15"/>
      <c r="F93" s="15">
        <v>3.22</v>
      </c>
      <c r="G93" s="15"/>
      <c r="H93" s="57">
        <f t="shared" si="5"/>
        <v>3.22</v>
      </c>
      <c r="I93" s="15">
        <v>3.31</v>
      </c>
      <c r="J93" s="26">
        <v>3.59</v>
      </c>
      <c r="K93" s="27">
        <f t="shared" si="6"/>
        <v>-2.7190332326283984E-2</v>
      </c>
      <c r="L93" s="27">
        <f t="shared" si="7"/>
        <v>-0.10306406685236758</v>
      </c>
      <c r="M93" s="30">
        <v>2.9</v>
      </c>
      <c r="N93" s="30">
        <v>2.5499999999999998</v>
      </c>
      <c r="O93" s="27">
        <f t="shared" si="8"/>
        <v>0.1103448275862069</v>
      </c>
      <c r="P93" s="27">
        <f t="shared" si="9"/>
        <v>0.26274509803921586</v>
      </c>
    </row>
    <row r="94" spans="1:16" ht="30">
      <c r="A94" s="18"/>
      <c r="B94" s="18"/>
      <c r="C94" s="14" t="s">
        <v>82</v>
      </c>
      <c r="D94" s="15"/>
      <c r="E94" s="15"/>
      <c r="F94" s="15">
        <v>3.64</v>
      </c>
      <c r="G94" s="15"/>
      <c r="H94" s="57">
        <f t="shared" si="5"/>
        <v>3.64</v>
      </c>
      <c r="I94" s="15">
        <v>3.38</v>
      </c>
      <c r="J94" s="26">
        <v>3</v>
      </c>
      <c r="K94" s="27">
        <f t="shared" si="6"/>
        <v>7.6923076923077094E-2</v>
      </c>
      <c r="L94" s="27">
        <f t="shared" si="7"/>
        <v>0.21333333333333337</v>
      </c>
      <c r="M94" s="30">
        <v>3.51</v>
      </c>
      <c r="N94" s="30">
        <v>3.58</v>
      </c>
      <c r="O94" s="27">
        <f t="shared" si="8"/>
        <v>3.7037037037037202E-2</v>
      </c>
      <c r="P94" s="27">
        <f t="shared" si="9"/>
        <v>1.6759776536312776E-2</v>
      </c>
    </row>
    <row r="95" spans="1:16" ht="45">
      <c r="A95" s="18"/>
      <c r="B95" s="18"/>
      <c r="C95" s="14" t="s">
        <v>83</v>
      </c>
      <c r="D95" s="15">
        <v>1.69</v>
      </c>
      <c r="E95" s="15"/>
      <c r="F95" s="15"/>
      <c r="G95" s="15"/>
      <c r="H95" s="20">
        <f t="shared" si="5"/>
        <v>1.69</v>
      </c>
      <c r="I95" s="15">
        <v>1.67</v>
      </c>
      <c r="J95" s="26">
        <v>1.27</v>
      </c>
      <c r="K95" s="27">
        <f t="shared" si="6"/>
        <v>1.1976047904191711E-2</v>
      </c>
      <c r="L95" s="27">
        <f t="shared" si="7"/>
        <v>0.33070866141732269</v>
      </c>
      <c r="M95" s="30">
        <v>1.64</v>
      </c>
      <c r="N95" s="30">
        <v>1.8</v>
      </c>
      <c r="O95" s="27">
        <f t="shared" si="8"/>
        <v>3.0487804878048808E-2</v>
      </c>
      <c r="P95" s="27">
        <f t="shared" si="9"/>
        <v>-6.1111111111111116E-2</v>
      </c>
    </row>
    <row r="96" spans="1:16" ht="60">
      <c r="A96" s="18"/>
      <c r="B96" s="18"/>
      <c r="C96" s="14" t="s">
        <v>84</v>
      </c>
      <c r="D96" s="15"/>
      <c r="E96" s="15"/>
      <c r="F96" s="15">
        <v>3.05</v>
      </c>
      <c r="G96" s="15"/>
      <c r="H96" s="57">
        <f t="shared" si="5"/>
        <v>3.05</v>
      </c>
      <c r="I96" s="15">
        <v>3.03</v>
      </c>
      <c r="J96" s="26">
        <v>3.06</v>
      </c>
      <c r="K96" s="27">
        <f t="shared" si="6"/>
        <v>6.6006600660066805E-3</v>
      </c>
      <c r="L96" s="27">
        <f t="shared" si="7"/>
        <v>-3.2679738562092497E-3</v>
      </c>
      <c r="M96" s="30">
        <v>2.84</v>
      </c>
      <c r="N96" s="30">
        <v>2.65</v>
      </c>
      <c r="O96" s="27">
        <f t="shared" si="8"/>
        <v>7.3943661971830998E-2</v>
      </c>
      <c r="P96" s="27">
        <f t="shared" si="9"/>
        <v>0.15094339622641506</v>
      </c>
    </row>
    <row r="97" spans="1:16" ht="30">
      <c r="A97" s="18"/>
      <c r="B97" s="18"/>
      <c r="C97" s="14" t="s">
        <v>85</v>
      </c>
      <c r="D97" s="15"/>
      <c r="E97" s="15">
        <v>2.7</v>
      </c>
      <c r="F97" s="15"/>
      <c r="G97" s="15"/>
      <c r="H97" s="13">
        <f t="shared" si="5"/>
        <v>2.7</v>
      </c>
      <c r="I97" s="15">
        <v>2.58</v>
      </c>
      <c r="J97" s="26">
        <v>2.3199999999999998</v>
      </c>
      <c r="K97" s="27">
        <f t="shared" si="6"/>
        <v>4.6511627906976827E-2</v>
      </c>
      <c r="L97" s="27">
        <f t="shared" si="7"/>
        <v>0.16379310344827602</v>
      </c>
      <c r="M97" s="30">
        <v>2.56</v>
      </c>
      <c r="N97" s="30">
        <v>2.5499999999999998</v>
      </c>
      <c r="O97" s="27">
        <f t="shared" si="8"/>
        <v>5.46875E-2</v>
      </c>
      <c r="P97" s="27">
        <f t="shared" si="9"/>
        <v>5.8823529411764941E-2</v>
      </c>
    </row>
    <row r="98" spans="1:16" ht="30">
      <c r="A98" s="18"/>
      <c r="B98" s="18"/>
      <c r="C98" s="14" t="s">
        <v>86</v>
      </c>
      <c r="D98" s="15"/>
      <c r="E98" s="15"/>
      <c r="F98" s="15">
        <v>3.27</v>
      </c>
      <c r="G98" s="15"/>
      <c r="H98" s="57">
        <f t="shared" si="5"/>
        <v>3.27</v>
      </c>
      <c r="I98" s="15">
        <v>3.38</v>
      </c>
      <c r="J98" s="26">
        <v>4.04</v>
      </c>
      <c r="K98" s="27">
        <f t="shared" si="6"/>
        <v>-3.2544378698224796E-2</v>
      </c>
      <c r="L98" s="27">
        <f t="shared" si="7"/>
        <v>-0.19059405940594054</v>
      </c>
      <c r="M98" s="30">
        <v>2.76</v>
      </c>
      <c r="N98" s="30">
        <v>2.68</v>
      </c>
      <c r="O98" s="27">
        <f t="shared" si="8"/>
        <v>0.18478260869565233</v>
      </c>
      <c r="P98" s="27">
        <f t="shared" si="9"/>
        <v>0.2201492537313432</v>
      </c>
    </row>
    <row r="99" spans="1:16" ht="30">
      <c r="A99" s="18"/>
      <c r="B99" s="18"/>
      <c r="C99" s="14" t="s">
        <v>87</v>
      </c>
      <c r="D99" s="15"/>
      <c r="E99" s="15">
        <v>2.94</v>
      </c>
      <c r="F99" s="15"/>
      <c r="G99" s="15"/>
      <c r="H99" s="13">
        <f t="shared" si="5"/>
        <v>2.94</v>
      </c>
      <c r="I99" s="15">
        <v>2.86</v>
      </c>
      <c r="J99" s="26">
        <v>3.12</v>
      </c>
      <c r="K99" s="27">
        <f t="shared" si="6"/>
        <v>2.7972027972027913E-2</v>
      </c>
      <c r="L99" s="27">
        <f t="shared" si="7"/>
        <v>-5.7692307692307709E-2</v>
      </c>
      <c r="M99" s="30">
        <v>2.2799999999999998</v>
      </c>
      <c r="N99" s="30">
        <v>1.88</v>
      </c>
      <c r="O99" s="27">
        <f t="shared" si="8"/>
        <v>0.28947368421052633</v>
      </c>
      <c r="P99" s="27">
        <f t="shared" si="9"/>
        <v>0.56382978723404253</v>
      </c>
    </row>
    <row r="100" spans="1:16">
      <c r="A100" s="18"/>
      <c r="B100" s="18" t="s">
        <v>35</v>
      </c>
      <c r="C100" s="14"/>
      <c r="D100" s="15"/>
      <c r="E100" s="19">
        <v>2.9</v>
      </c>
      <c r="F100" s="15"/>
      <c r="G100" s="15"/>
      <c r="H100" s="13">
        <f t="shared" si="5"/>
        <v>2.9</v>
      </c>
      <c r="I100" s="22">
        <v>2.91</v>
      </c>
      <c r="J100" s="25">
        <v>2.96</v>
      </c>
      <c r="K100" s="27">
        <f t="shared" si="6"/>
        <v>-3.4364261168385868E-3</v>
      </c>
      <c r="L100" s="27">
        <f t="shared" si="7"/>
        <v>-2.0270270270270285E-2</v>
      </c>
      <c r="M100" s="29">
        <v>2.7</v>
      </c>
      <c r="N100" s="29">
        <v>2.52</v>
      </c>
      <c r="O100" s="27">
        <f t="shared" si="8"/>
        <v>7.4074074074073959E-2</v>
      </c>
      <c r="P100" s="27">
        <f t="shared" si="9"/>
        <v>0.1507936507936507</v>
      </c>
    </row>
    <row r="101" spans="1:16" ht="30">
      <c r="A101" s="18"/>
      <c r="B101" s="18"/>
      <c r="C101" s="14" t="s">
        <v>88</v>
      </c>
      <c r="D101" s="15"/>
      <c r="E101" s="15"/>
      <c r="F101" s="15">
        <v>3.75</v>
      </c>
      <c r="G101" s="15"/>
      <c r="H101" s="57">
        <f t="shared" si="5"/>
        <v>3.75</v>
      </c>
      <c r="I101" s="15">
        <v>3.78</v>
      </c>
      <c r="J101" s="26">
        <v>3.9</v>
      </c>
      <c r="K101" s="27">
        <f t="shared" si="6"/>
        <v>-7.9365079365079083E-3</v>
      </c>
      <c r="L101" s="27">
        <f t="shared" si="7"/>
        <v>-3.8461538461538436E-2</v>
      </c>
      <c r="M101" s="30">
        <v>3.46</v>
      </c>
      <c r="N101" s="30">
        <v>3.42</v>
      </c>
      <c r="O101" s="27">
        <f t="shared" si="8"/>
        <v>8.381502890173409E-2</v>
      </c>
      <c r="P101" s="27">
        <f t="shared" si="9"/>
        <v>9.6491228070175517E-2</v>
      </c>
    </row>
    <row r="102" spans="1:16">
      <c r="A102" s="18"/>
      <c r="B102" s="18"/>
      <c r="C102" s="14" t="s">
        <v>89</v>
      </c>
      <c r="D102" s="15"/>
      <c r="E102" s="15">
        <v>2.14</v>
      </c>
      <c r="F102" s="15"/>
      <c r="G102" s="15"/>
      <c r="H102" s="13">
        <f t="shared" si="5"/>
        <v>2.14</v>
      </c>
      <c r="I102" s="15">
        <v>2.2400000000000002</v>
      </c>
      <c r="J102" s="26">
        <v>2.1</v>
      </c>
      <c r="K102" s="27">
        <f t="shared" si="6"/>
        <v>-4.4642857142857206E-2</v>
      </c>
      <c r="L102" s="27">
        <f t="shared" si="7"/>
        <v>1.904761904761898E-2</v>
      </c>
      <c r="M102" s="30">
        <v>2.25</v>
      </c>
      <c r="N102" s="30">
        <v>2</v>
      </c>
      <c r="O102" s="27">
        <f t="shared" si="8"/>
        <v>-4.8888888888888871E-2</v>
      </c>
      <c r="P102" s="27">
        <f t="shared" si="9"/>
        <v>7.0000000000000062E-2</v>
      </c>
    </row>
    <row r="103" spans="1:16" ht="30">
      <c r="A103" s="18"/>
      <c r="B103" s="18"/>
      <c r="C103" s="14" t="s">
        <v>90</v>
      </c>
      <c r="D103" s="15"/>
      <c r="E103" s="15">
        <v>2</v>
      </c>
      <c r="F103" s="15"/>
      <c r="G103" s="15"/>
      <c r="H103" s="13">
        <f t="shared" si="5"/>
        <v>2</v>
      </c>
      <c r="I103" s="15">
        <v>1.78</v>
      </c>
      <c r="J103" s="26">
        <v>1.48</v>
      </c>
      <c r="K103" s="27">
        <f t="shared" si="6"/>
        <v>0.12359550561797761</v>
      </c>
      <c r="L103" s="27">
        <f t="shared" si="7"/>
        <v>0.35135135135135132</v>
      </c>
      <c r="M103" s="30">
        <v>1.59</v>
      </c>
      <c r="N103" s="30">
        <v>1.29</v>
      </c>
      <c r="O103" s="27">
        <f t="shared" si="8"/>
        <v>0.25786163522012573</v>
      </c>
      <c r="P103" s="27">
        <f t="shared" si="9"/>
        <v>0.55038759689922467</v>
      </c>
    </row>
    <row r="104" spans="1:16" ht="30">
      <c r="A104" s="18"/>
      <c r="B104" s="18"/>
      <c r="C104" s="14" t="s">
        <v>91</v>
      </c>
      <c r="D104" s="15"/>
      <c r="E104" s="15"/>
      <c r="F104" s="15">
        <v>3.05</v>
      </c>
      <c r="G104" s="15"/>
      <c r="H104" s="57">
        <f t="shared" si="5"/>
        <v>3.05</v>
      </c>
      <c r="I104" s="15">
        <v>3.06</v>
      </c>
      <c r="J104" s="26">
        <v>2.93</v>
      </c>
      <c r="K104" s="27">
        <f t="shared" si="6"/>
        <v>-3.2679738562092497E-3</v>
      </c>
      <c r="L104" s="27">
        <f t="shared" si="7"/>
        <v>4.0955631399317349E-2</v>
      </c>
      <c r="M104" s="30">
        <v>3.23</v>
      </c>
      <c r="N104" s="30">
        <v>3.11</v>
      </c>
      <c r="O104" s="27">
        <f t="shared" si="8"/>
        <v>-5.5727554179566652E-2</v>
      </c>
      <c r="P104" s="27">
        <f t="shared" si="9"/>
        <v>-1.9292604501607746E-2</v>
      </c>
    </row>
    <row r="105" spans="1:16">
      <c r="A105" s="18"/>
      <c r="B105" s="18"/>
      <c r="C105" s="14" t="s">
        <v>92</v>
      </c>
      <c r="D105" s="15"/>
      <c r="E105" s="15"/>
      <c r="F105" s="15">
        <v>3.23</v>
      </c>
      <c r="G105" s="15"/>
      <c r="H105" s="57">
        <f t="shared" si="5"/>
        <v>3.23</v>
      </c>
      <c r="I105" s="15">
        <v>3.22</v>
      </c>
      <c r="J105" s="26">
        <v>3.43</v>
      </c>
      <c r="K105" s="27">
        <f t="shared" si="6"/>
        <v>3.1055900621117516E-3</v>
      </c>
      <c r="L105" s="27">
        <f t="shared" si="7"/>
        <v>-5.8309037900874716E-2</v>
      </c>
      <c r="M105" s="30">
        <v>2.95</v>
      </c>
      <c r="N105" s="30">
        <v>2.89</v>
      </c>
      <c r="O105" s="27">
        <f t="shared" si="8"/>
        <v>9.4915254237287972E-2</v>
      </c>
      <c r="P105" s="27">
        <f t="shared" si="9"/>
        <v>0.11764705882352944</v>
      </c>
    </row>
    <row r="106" spans="1:16" ht="30">
      <c r="A106" s="18"/>
      <c r="B106" s="18"/>
      <c r="C106" s="14" t="s">
        <v>93</v>
      </c>
      <c r="D106" s="15"/>
      <c r="E106" s="15"/>
      <c r="F106" s="15">
        <v>3.25</v>
      </c>
      <c r="G106" s="15"/>
      <c r="H106" s="57">
        <f t="shared" si="5"/>
        <v>3.25</v>
      </c>
      <c r="I106" s="15">
        <v>3.39</v>
      </c>
      <c r="J106" s="26">
        <v>3.93</v>
      </c>
      <c r="K106" s="27">
        <f t="shared" si="6"/>
        <v>-4.1297935103244865E-2</v>
      </c>
      <c r="L106" s="27">
        <f t="shared" si="7"/>
        <v>-0.17302798982188294</v>
      </c>
      <c r="M106" s="30">
        <v>2.69</v>
      </c>
      <c r="N106" s="30">
        <v>2.42</v>
      </c>
      <c r="O106" s="27">
        <f t="shared" si="8"/>
        <v>0.20817843866171004</v>
      </c>
      <c r="P106" s="27">
        <f t="shared" si="9"/>
        <v>0.34297520661157033</v>
      </c>
    </row>
    <row r="107" spans="1:16">
      <c r="A107" s="18"/>
      <c r="B107" s="18" t="s">
        <v>36</v>
      </c>
      <c r="C107" s="14"/>
      <c r="D107" s="15"/>
      <c r="E107" s="15"/>
      <c r="F107" s="19">
        <v>3.15</v>
      </c>
      <c r="G107" s="15"/>
      <c r="H107" s="57">
        <f t="shared" si="5"/>
        <v>3.15</v>
      </c>
      <c r="I107" s="22">
        <v>3.28</v>
      </c>
      <c r="J107" s="25">
        <v>3.51</v>
      </c>
      <c r="K107" s="27">
        <f t="shared" si="6"/>
        <v>-3.9634146341463339E-2</v>
      </c>
      <c r="L107" s="27">
        <f t="shared" si="7"/>
        <v>-0.10256410256410253</v>
      </c>
      <c r="M107" s="29">
        <v>2.93</v>
      </c>
      <c r="N107" s="29">
        <v>2.63</v>
      </c>
      <c r="O107" s="27">
        <f t="shared" si="8"/>
        <v>7.5085324232081918E-2</v>
      </c>
      <c r="P107" s="27">
        <f t="shared" si="9"/>
        <v>0.19771863117870714</v>
      </c>
    </row>
    <row r="108" spans="1:16" ht="30">
      <c r="A108" s="18"/>
      <c r="B108" s="18"/>
      <c r="C108" s="14" t="s">
        <v>94</v>
      </c>
      <c r="D108" s="15"/>
      <c r="E108" s="15"/>
      <c r="F108" s="15">
        <v>3.27</v>
      </c>
      <c r="G108" s="15"/>
      <c r="H108" s="57">
        <f t="shared" si="5"/>
        <v>3.27</v>
      </c>
      <c r="I108" s="15">
        <v>3.47</v>
      </c>
      <c r="J108" s="26">
        <v>3.8</v>
      </c>
      <c r="K108" s="27">
        <f t="shared" si="6"/>
        <v>-5.7636887608069176E-2</v>
      </c>
      <c r="L108" s="27">
        <f t="shared" si="7"/>
        <v>-0.13947368421052631</v>
      </c>
      <c r="M108" s="30">
        <v>2.8</v>
      </c>
      <c r="N108" s="30">
        <v>2.4700000000000002</v>
      </c>
      <c r="O108" s="27">
        <f t="shared" si="8"/>
        <v>0.16785714285714293</v>
      </c>
      <c r="P108" s="27">
        <f t="shared" si="9"/>
        <v>0.32388663967611331</v>
      </c>
    </row>
    <row r="109" spans="1:16" ht="30">
      <c r="A109" s="18"/>
      <c r="B109" s="18"/>
      <c r="C109" s="14" t="s">
        <v>95</v>
      </c>
      <c r="D109" s="15"/>
      <c r="E109" s="15"/>
      <c r="F109" s="15">
        <v>3.09</v>
      </c>
      <c r="G109" s="15"/>
      <c r="H109" s="57">
        <f t="shared" si="5"/>
        <v>3.09</v>
      </c>
      <c r="I109" s="15">
        <v>3.28</v>
      </c>
      <c r="J109" s="26">
        <v>3.69</v>
      </c>
      <c r="K109" s="27">
        <f t="shared" si="6"/>
        <v>-5.7926829268292623E-2</v>
      </c>
      <c r="L109" s="27">
        <f t="shared" si="7"/>
        <v>-0.16260162601626016</v>
      </c>
      <c r="M109" s="30">
        <v>2.89</v>
      </c>
      <c r="N109" s="30">
        <v>2.61</v>
      </c>
      <c r="O109" s="27">
        <f t="shared" si="8"/>
        <v>6.9204152249134898E-2</v>
      </c>
      <c r="P109" s="27">
        <f t="shared" si="9"/>
        <v>0.18390804597701149</v>
      </c>
    </row>
    <row r="110" spans="1:16" ht="45">
      <c r="A110" s="18"/>
      <c r="B110" s="18"/>
      <c r="C110" s="14" t="s">
        <v>96</v>
      </c>
      <c r="D110" s="15"/>
      <c r="E110" s="15"/>
      <c r="F110" s="15">
        <v>3.37</v>
      </c>
      <c r="G110" s="15"/>
      <c r="H110" s="57">
        <f t="shared" si="5"/>
        <v>3.37</v>
      </c>
      <c r="I110" s="15">
        <v>3.41</v>
      </c>
      <c r="J110" s="26">
        <v>3.77</v>
      </c>
      <c r="K110" s="27">
        <f t="shared" si="6"/>
        <v>-1.1730205278592365E-2</v>
      </c>
      <c r="L110" s="27">
        <f t="shared" si="7"/>
        <v>-0.10610079575596809</v>
      </c>
      <c r="M110" s="30">
        <v>3.21</v>
      </c>
      <c r="N110" s="30">
        <v>2.83</v>
      </c>
      <c r="O110" s="27">
        <f t="shared" si="8"/>
        <v>4.9844236760124616E-2</v>
      </c>
      <c r="P110" s="27">
        <f t="shared" si="9"/>
        <v>0.19081272084805656</v>
      </c>
    </row>
    <row r="111" spans="1:16" ht="30">
      <c r="A111" s="18"/>
      <c r="B111" s="18"/>
      <c r="C111" s="14" t="s">
        <v>97</v>
      </c>
      <c r="D111" s="15"/>
      <c r="E111" s="15">
        <v>2.85</v>
      </c>
      <c r="F111" s="15"/>
      <c r="G111" s="15"/>
      <c r="H111" s="13">
        <f t="shared" si="5"/>
        <v>2.85</v>
      </c>
      <c r="I111" s="15">
        <v>2.95</v>
      </c>
      <c r="J111" s="26">
        <v>2.79</v>
      </c>
      <c r="K111" s="27">
        <f t="shared" si="6"/>
        <v>-3.3898305084745783E-2</v>
      </c>
      <c r="L111" s="27">
        <f t="shared" si="7"/>
        <v>2.1505376344086002E-2</v>
      </c>
      <c r="M111" s="30">
        <v>2.82</v>
      </c>
      <c r="N111" s="30">
        <v>2.59</v>
      </c>
      <c r="O111" s="27">
        <f t="shared" si="8"/>
        <v>1.0638297872340496E-2</v>
      </c>
      <c r="P111" s="27">
        <f t="shared" si="9"/>
        <v>0.10038610038610041</v>
      </c>
    </row>
    <row r="112" spans="1:16">
      <c r="A112" s="18"/>
      <c r="B112" s="18" t="s">
        <v>37</v>
      </c>
      <c r="C112" s="14"/>
      <c r="D112" s="15"/>
      <c r="E112" s="19">
        <v>2.5499999999999998</v>
      </c>
      <c r="F112" s="15"/>
      <c r="G112" s="15"/>
      <c r="H112" s="13">
        <f t="shared" si="5"/>
        <v>2.5499999999999998</v>
      </c>
      <c r="I112" s="22">
        <v>2.86</v>
      </c>
      <c r="J112" s="25">
        <v>3.18</v>
      </c>
      <c r="K112" s="27">
        <f t="shared" si="6"/>
        <v>-0.10839160839160844</v>
      </c>
      <c r="L112" s="27">
        <f t="shared" si="7"/>
        <v>-0.19811320754716988</v>
      </c>
      <c r="M112" s="29">
        <v>2.77</v>
      </c>
      <c r="N112" s="29">
        <v>2.46</v>
      </c>
      <c r="O112" s="27">
        <f t="shared" si="8"/>
        <v>-7.9422382671480163E-2</v>
      </c>
      <c r="P112" s="27">
        <f t="shared" si="9"/>
        <v>3.6585365853658569E-2</v>
      </c>
    </row>
    <row r="113" spans="1:16">
      <c r="A113" s="18"/>
      <c r="B113" s="18"/>
      <c r="C113" s="14" t="s">
        <v>98</v>
      </c>
      <c r="D113" s="15"/>
      <c r="E113" s="15">
        <v>2.29</v>
      </c>
      <c r="F113" s="15"/>
      <c r="G113" s="15"/>
      <c r="H113" s="13">
        <f t="shared" si="5"/>
        <v>2.29</v>
      </c>
      <c r="I113" s="15">
        <v>2.41</v>
      </c>
      <c r="J113" s="26">
        <v>2.15</v>
      </c>
      <c r="K113" s="27">
        <f t="shared" si="6"/>
        <v>-4.9792531120331995E-2</v>
      </c>
      <c r="L113" s="27">
        <f t="shared" si="7"/>
        <v>6.5116279069767469E-2</v>
      </c>
      <c r="M113" s="30">
        <v>2.19</v>
      </c>
      <c r="N113" s="30">
        <v>1.95</v>
      </c>
      <c r="O113" s="27">
        <f t="shared" si="8"/>
        <v>4.5662100456621113E-2</v>
      </c>
      <c r="P113" s="27">
        <f t="shared" si="9"/>
        <v>0.17435897435897441</v>
      </c>
    </row>
    <row r="114" spans="1:16" ht="30">
      <c r="A114" s="18"/>
      <c r="B114" s="18"/>
      <c r="C114" s="14" t="s">
        <v>99</v>
      </c>
      <c r="D114" s="15"/>
      <c r="E114" s="15">
        <v>2.85</v>
      </c>
      <c r="F114" s="15"/>
      <c r="G114" s="15"/>
      <c r="H114" s="13">
        <f t="shared" si="5"/>
        <v>2.85</v>
      </c>
      <c r="I114" s="15">
        <v>3.09</v>
      </c>
      <c r="J114" s="26">
        <v>3.59</v>
      </c>
      <c r="K114" s="27">
        <f t="shared" si="6"/>
        <v>-7.7669902912621325E-2</v>
      </c>
      <c r="L114" s="27">
        <f t="shared" si="7"/>
        <v>-0.20612813370473537</v>
      </c>
      <c r="M114" s="30">
        <v>3.19</v>
      </c>
      <c r="N114" s="30">
        <v>2.84</v>
      </c>
      <c r="O114" s="27">
        <f t="shared" si="8"/>
        <v>-0.10658307210031348</v>
      </c>
      <c r="P114" s="27">
        <f t="shared" si="9"/>
        <v>3.5211267605634866E-3</v>
      </c>
    </row>
    <row r="115" spans="1:16" ht="30">
      <c r="A115" s="18"/>
      <c r="B115" s="18"/>
      <c r="C115" s="14" t="s">
        <v>100</v>
      </c>
      <c r="D115" s="15"/>
      <c r="E115" s="15">
        <v>2.5</v>
      </c>
      <c r="F115" s="15"/>
      <c r="G115" s="15"/>
      <c r="H115" s="13">
        <f t="shared" si="5"/>
        <v>2.5</v>
      </c>
      <c r="I115" s="15">
        <v>3.08</v>
      </c>
      <c r="J115" s="26">
        <v>3.8</v>
      </c>
      <c r="K115" s="27">
        <f t="shared" si="6"/>
        <v>-0.18831168831168832</v>
      </c>
      <c r="L115" s="27">
        <f t="shared" si="7"/>
        <v>-0.34210526315789469</v>
      </c>
      <c r="M115" s="30">
        <v>2.92</v>
      </c>
      <c r="N115" s="30">
        <v>2.58</v>
      </c>
      <c r="O115" s="27">
        <f t="shared" si="8"/>
        <v>-0.14383561643835618</v>
      </c>
      <c r="P115" s="27">
        <f t="shared" si="9"/>
        <v>-3.1007751937984551E-2</v>
      </c>
    </row>
    <row r="116" spans="1:16">
      <c r="A116" s="17" t="s">
        <v>13</v>
      </c>
      <c r="B116" s="17"/>
      <c r="C116" s="10"/>
      <c r="D116" s="11"/>
      <c r="E116" s="12">
        <v>2.99</v>
      </c>
      <c r="F116" s="11"/>
      <c r="G116" s="11"/>
      <c r="H116" s="13">
        <f t="shared" si="5"/>
        <v>2.99</v>
      </c>
      <c r="I116" s="21">
        <v>2.92</v>
      </c>
      <c r="J116" s="24">
        <v>2.92</v>
      </c>
      <c r="K116" s="27">
        <f t="shared" si="6"/>
        <v>2.3972602739726234E-2</v>
      </c>
      <c r="L116" s="27">
        <f t="shared" si="7"/>
        <v>2.3972602739726234E-2</v>
      </c>
      <c r="M116" s="28">
        <v>2.82</v>
      </c>
      <c r="N116" s="28">
        <v>2.48</v>
      </c>
      <c r="O116" s="27">
        <f t="shared" si="8"/>
        <v>6.0283687943262443E-2</v>
      </c>
      <c r="P116" s="27">
        <f t="shared" si="9"/>
        <v>0.20564516129032273</v>
      </c>
    </row>
    <row r="117" spans="1:16">
      <c r="A117" s="18"/>
      <c r="B117" s="18" t="s">
        <v>38</v>
      </c>
      <c r="C117" s="14"/>
      <c r="D117" s="15"/>
      <c r="E117" s="19">
        <v>2.61</v>
      </c>
      <c r="F117" s="15"/>
      <c r="G117" s="15"/>
      <c r="H117" s="13">
        <f t="shared" si="5"/>
        <v>2.61</v>
      </c>
      <c r="I117" s="22">
        <v>2.65</v>
      </c>
      <c r="J117" s="25">
        <v>2.77</v>
      </c>
      <c r="K117" s="27">
        <f t="shared" si="6"/>
        <v>-1.5094339622641506E-2</v>
      </c>
      <c r="L117" s="27">
        <f t="shared" si="7"/>
        <v>-5.7761732851985603E-2</v>
      </c>
      <c r="M117" s="29">
        <v>3.01</v>
      </c>
      <c r="N117" s="29">
        <v>2.64</v>
      </c>
      <c r="O117" s="27">
        <f t="shared" si="8"/>
        <v>-0.13289036544850497</v>
      </c>
      <c r="P117" s="27">
        <f t="shared" si="9"/>
        <v>-1.1363636363636465E-2</v>
      </c>
    </row>
    <row r="118" spans="1:16" ht="30">
      <c r="A118" s="18"/>
      <c r="B118" s="18"/>
      <c r="C118" s="14" t="s">
        <v>101</v>
      </c>
      <c r="D118" s="15"/>
      <c r="E118" s="15">
        <v>2.81</v>
      </c>
      <c r="F118" s="15"/>
      <c r="G118" s="15"/>
      <c r="H118" s="13">
        <f t="shared" si="5"/>
        <v>2.81</v>
      </c>
      <c r="I118" s="15">
        <v>2.85</v>
      </c>
      <c r="J118" s="26">
        <v>2.91</v>
      </c>
      <c r="K118" s="27">
        <f t="shared" si="6"/>
        <v>-1.4035087719298289E-2</v>
      </c>
      <c r="L118" s="27">
        <f t="shared" si="7"/>
        <v>-3.4364261168384869E-2</v>
      </c>
      <c r="M118" s="30">
        <v>3.58</v>
      </c>
      <c r="N118" s="30">
        <v>3.55</v>
      </c>
      <c r="O118" s="27">
        <f t="shared" si="8"/>
        <v>-0.21508379888268159</v>
      </c>
      <c r="P118" s="27">
        <f t="shared" si="9"/>
        <v>-0.20845070422535206</v>
      </c>
    </row>
    <row r="119" spans="1:16" ht="30">
      <c r="A119" s="18"/>
      <c r="B119" s="18"/>
      <c r="C119" s="14" t="s">
        <v>102</v>
      </c>
      <c r="D119" s="15"/>
      <c r="E119" s="15">
        <v>2.58</v>
      </c>
      <c r="F119" s="15"/>
      <c r="G119" s="15"/>
      <c r="H119" s="13">
        <f t="shared" si="5"/>
        <v>2.58</v>
      </c>
      <c r="I119" s="15">
        <v>2.61</v>
      </c>
      <c r="J119" s="26">
        <v>2.86</v>
      </c>
      <c r="K119" s="27">
        <f t="shared" si="6"/>
        <v>-1.1494252873563093E-2</v>
      </c>
      <c r="L119" s="27">
        <f t="shared" si="7"/>
        <v>-9.7902097902097807E-2</v>
      </c>
      <c r="M119" s="30">
        <v>2.92</v>
      </c>
      <c r="N119" s="30">
        <v>2.6</v>
      </c>
      <c r="O119" s="27">
        <f t="shared" si="8"/>
        <v>-0.11643835616438347</v>
      </c>
      <c r="P119" s="27">
        <f t="shared" si="9"/>
        <v>-7.692307692307665E-3</v>
      </c>
    </row>
    <row r="120" spans="1:16">
      <c r="A120" s="18"/>
      <c r="B120" s="18"/>
      <c r="C120" s="14" t="s">
        <v>103</v>
      </c>
      <c r="D120" s="15">
        <v>1.89</v>
      </c>
      <c r="E120" s="15"/>
      <c r="F120" s="15"/>
      <c r="G120" s="15"/>
      <c r="H120" s="20">
        <f t="shared" si="5"/>
        <v>1.89</v>
      </c>
      <c r="I120" s="15">
        <v>2.0499999999999998</v>
      </c>
      <c r="J120" s="26">
        <v>1.95</v>
      </c>
      <c r="K120" s="27">
        <f t="shared" si="6"/>
        <v>-7.8048780487804836E-2</v>
      </c>
      <c r="L120" s="27">
        <f t="shared" si="7"/>
        <v>-3.0769230769230771E-2</v>
      </c>
      <c r="M120" s="30">
        <v>2.81</v>
      </c>
      <c r="N120" s="30">
        <v>2.2000000000000002</v>
      </c>
      <c r="O120" s="27">
        <f t="shared" si="8"/>
        <v>-0.32740213523131678</v>
      </c>
      <c r="P120" s="27">
        <f t="shared" si="9"/>
        <v>-0.14090909090909098</v>
      </c>
    </row>
    <row r="121" spans="1:16" ht="30">
      <c r="A121" s="18"/>
      <c r="B121" s="18"/>
      <c r="C121" s="14" t="s">
        <v>104</v>
      </c>
      <c r="D121" s="15"/>
      <c r="E121" s="15"/>
      <c r="F121" s="15">
        <v>3.17</v>
      </c>
      <c r="G121" s="15"/>
      <c r="H121" s="57">
        <f t="shared" si="5"/>
        <v>3.17</v>
      </c>
      <c r="I121" s="15">
        <v>3.07</v>
      </c>
      <c r="J121" s="26">
        <v>3.36</v>
      </c>
      <c r="K121" s="27">
        <f t="shared" si="6"/>
        <v>3.2573289902280145E-2</v>
      </c>
      <c r="L121" s="27">
        <f t="shared" si="7"/>
        <v>-5.6547619047619069E-2</v>
      </c>
      <c r="M121" s="30">
        <v>2.73</v>
      </c>
      <c r="N121" s="30">
        <v>2.2000000000000002</v>
      </c>
      <c r="O121" s="27">
        <f t="shared" si="8"/>
        <v>0.16117216117216104</v>
      </c>
      <c r="P121" s="27">
        <f t="shared" si="9"/>
        <v>0.4409090909090907</v>
      </c>
    </row>
    <row r="122" spans="1:16">
      <c r="A122" s="18"/>
      <c r="B122" s="18" t="s">
        <v>39</v>
      </c>
      <c r="C122" s="14"/>
      <c r="D122" s="15"/>
      <c r="E122" s="19">
        <v>2.83</v>
      </c>
      <c r="F122" s="15"/>
      <c r="G122" s="15"/>
      <c r="H122" s="13">
        <f t="shared" si="5"/>
        <v>2.83</v>
      </c>
      <c r="I122" s="22">
        <v>2.77</v>
      </c>
      <c r="J122" s="25">
        <v>2.79</v>
      </c>
      <c r="K122" s="27">
        <f t="shared" si="6"/>
        <v>2.1660649819494671E-2</v>
      </c>
      <c r="L122" s="27">
        <f t="shared" si="7"/>
        <v>1.4336917562723928E-2</v>
      </c>
      <c r="M122" s="29">
        <v>3.1</v>
      </c>
      <c r="N122" s="29">
        <v>2.8</v>
      </c>
      <c r="O122" s="27">
        <f t="shared" si="8"/>
        <v>-8.7096774193548443E-2</v>
      </c>
      <c r="P122" s="27">
        <f t="shared" si="9"/>
        <v>1.0714285714285898E-2</v>
      </c>
    </row>
    <row r="123" spans="1:16" ht="45">
      <c r="A123" s="18"/>
      <c r="B123" s="18"/>
      <c r="C123" s="14" t="s">
        <v>105</v>
      </c>
      <c r="D123" s="15"/>
      <c r="E123" s="15">
        <v>2.1</v>
      </c>
      <c r="F123" s="15"/>
      <c r="G123" s="15"/>
      <c r="H123" s="13">
        <f t="shared" si="5"/>
        <v>2.1</v>
      </c>
      <c r="I123" s="15">
        <v>2.11</v>
      </c>
      <c r="J123" s="26">
        <v>1.87</v>
      </c>
      <c r="K123" s="27">
        <f t="shared" si="6"/>
        <v>-4.7393364928909332E-3</v>
      </c>
      <c r="L123" s="27">
        <f t="shared" si="7"/>
        <v>0.12299465240641716</v>
      </c>
      <c r="M123" s="30">
        <v>2.44</v>
      </c>
      <c r="N123" s="30">
        <v>2.06</v>
      </c>
      <c r="O123" s="27">
        <f t="shared" si="8"/>
        <v>-0.1393442622950819</v>
      </c>
      <c r="P123" s="27">
        <f t="shared" si="9"/>
        <v>1.9417475728155331E-2</v>
      </c>
    </row>
    <row r="124" spans="1:16">
      <c r="A124" s="18"/>
      <c r="B124" s="18"/>
      <c r="C124" s="14" t="s">
        <v>106</v>
      </c>
      <c r="D124" s="15"/>
      <c r="E124" s="15"/>
      <c r="F124" s="15">
        <v>3.76</v>
      </c>
      <c r="G124" s="15"/>
      <c r="H124" s="57">
        <f t="shared" si="5"/>
        <v>3.76</v>
      </c>
      <c r="I124" s="15">
        <v>3.37</v>
      </c>
      <c r="J124" s="26">
        <v>2.83</v>
      </c>
      <c r="K124" s="27">
        <f t="shared" si="6"/>
        <v>0.11572700296735894</v>
      </c>
      <c r="L124" s="27">
        <f t="shared" si="7"/>
        <v>0.32862190812720837</v>
      </c>
      <c r="M124" s="30">
        <v>3.83</v>
      </c>
      <c r="N124" s="30">
        <v>3.68</v>
      </c>
      <c r="O124" s="27">
        <f t="shared" si="8"/>
        <v>-1.8276762402088864E-2</v>
      </c>
      <c r="P124" s="27">
        <f t="shared" si="9"/>
        <v>2.1739130434782483E-2</v>
      </c>
    </row>
    <row r="125" spans="1:16">
      <c r="A125" s="18"/>
      <c r="B125" s="18"/>
      <c r="C125" s="14" t="s">
        <v>107</v>
      </c>
      <c r="D125" s="15">
        <v>1.95</v>
      </c>
      <c r="E125" s="15"/>
      <c r="F125" s="15"/>
      <c r="G125" s="15"/>
      <c r="H125" s="20">
        <f t="shared" si="5"/>
        <v>1.95</v>
      </c>
      <c r="I125" s="15">
        <v>2.2000000000000002</v>
      </c>
      <c r="J125" s="26">
        <v>2.67</v>
      </c>
      <c r="K125" s="27">
        <f t="shared" si="6"/>
        <v>-0.11363636363636376</v>
      </c>
      <c r="L125" s="27">
        <f t="shared" si="7"/>
        <v>-0.2696629213483146</v>
      </c>
      <c r="M125" s="30">
        <v>2.62</v>
      </c>
      <c r="N125" s="30">
        <v>2.29</v>
      </c>
      <c r="O125" s="27">
        <f t="shared" si="8"/>
        <v>-0.25572519083969469</v>
      </c>
      <c r="P125" s="27">
        <f t="shared" si="9"/>
        <v>-0.14847161572052403</v>
      </c>
    </row>
    <row r="126" spans="1:16" ht="30">
      <c r="A126" s="18"/>
      <c r="B126" s="18"/>
      <c r="C126" s="14" t="s">
        <v>108</v>
      </c>
      <c r="D126" s="15"/>
      <c r="E126" s="15"/>
      <c r="F126" s="15">
        <v>3.5</v>
      </c>
      <c r="G126" s="15"/>
      <c r="H126" s="57">
        <f t="shared" si="5"/>
        <v>3.5</v>
      </c>
      <c r="I126" s="15">
        <v>3.41</v>
      </c>
      <c r="J126" s="26">
        <v>3.77</v>
      </c>
      <c r="K126" s="27">
        <f t="shared" si="6"/>
        <v>2.6392961876832821E-2</v>
      </c>
      <c r="L126" s="27">
        <f t="shared" si="7"/>
        <v>-7.1618037135278478E-2</v>
      </c>
      <c r="M126" s="30">
        <v>3.49</v>
      </c>
      <c r="N126" s="30">
        <v>3.16</v>
      </c>
      <c r="O126" s="27">
        <f t="shared" si="8"/>
        <v>2.8653295128939771E-3</v>
      </c>
      <c r="P126" s="27">
        <f t="shared" si="9"/>
        <v>0.10759493670886067</v>
      </c>
    </row>
    <row r="127" spans="1:16">
      <c r="A127" s="18"/>
      <c r="B127" s="18" t="s">
        <v>13</v>
      </c>
      <c r="C127" s="14"/>
      <c r="D127" s="15"/>
      <c r="E127" s="15"/>
      <c r="F127" s="19">
        <v>3.66</v>
      </c>
      <c r="G127" s="15"/>
      <c r="H127" s="57">
        <f t="shared" si="5"/>
        <v>3.66</v>
      </c>
      <c r="I127" s="22">
        <v>3.62</v>
      </c>
      <c r="J127" s="25">
        <v>3.7</v>
      </c>
      <c r="K127" s="27">
        <f t="shared" si="6"/>
        <v>1.1049723756906049E-2</v>
      </c>
      <c r="L127" s="27">
        <f t="shared" si="7"/>
        <v>-1.0810810810810811E-2</v>
      </c>
      <c r="M127" s="29">
        <v>3.22</v>
      </c>
      <c r="N127" s="29">
        <v>2.79</v>
      </c>
      <c r="O127" s="27">
        <f t="shared" si="8"/>
        <v>0.13664596273291929</v>
      </c>
      <c r="P127" s="27">
        <f t="shared" si="9"/>
        <v>0.31182795698924726</v>
      </c>
    </row>
    <row r="128" spans="1:16" ht="30">
      <c r="A128" s="18"/>
      <c r="B128" s="18"/>
      <c r="C128" s="14" t="s">
        <v>109</v>
      </c>
      <c r="D128" s="15"/>
      <c r="E128" s="15"/>
      <c r="F128" s="15">
        <v>3.59</v>
      </c>
      <c r="G128" s="15"/>
      <c r="H128" s="57">
        <f t="shared" si="5"/>
        <v>3.59</v>
      </c>
      <c r="I128" s="15">
        <v>3.58</v>
      </c>
      <c r="J128" s="26">
        <v>3.62</v>
      </c>
      <c r="K128" s="27">
        <f t="shared" si="6"/>
        <v>2.7932960893854997E-3</v>
      </c>
      <c r="L128" s="27">
        <f t="shared" si="7"/>
        <v>-8.2872928176795924E-3</v>
      </c>
      <c r="M128" s="30">
        <v>3.06</v>
      </c>
      <c r="N128" s="30">
        <v>2.5299999999999998</v>
      </c>
      <c r="O128" s="27">
        <f t="shared" si="8"/>
        <v>0.1732026143790848</v>
      </c>
      <c r="P128" s="27">
        <f t="shared" si="9"/>
        <v>0.4189723320158103</v>
      </c>
    </row>
    <row r="129" spans="1:16" ht="30">
      <c r="A129" s="18"/>
      <c r="B129" s="18"/>
      <c r="C129" s="14" t="s">
        <v>110</v>
      </c>
      <c r="D129" s="15"/>
      <c r="E129" s="15"/>
      <c r="F129" s="15">
        <v>3.72</v>
      </c>
      <c r="G129" s="15"/>
      <c r="H129" s="57">
        <f t="shared" si="5"/>
        <v>3.72</v>
      </c>
      <c r="I129" s="15">
        <v>3.66</v>
      </c>
      <c r="J129" s="26">
        <v>3.77</v>
      </c>
      <c r="K129" s="27">
        <f t="shared" si="6"/>
        <v>1.6393442622950838E-2</v>
      </c>
      <c r="L129" s="27">
        <f t="shared" si="7"/>
        <v>-1.3262599469495928E-2</v>
      </c>
      <c r="M129" s="30">
        <v>3.37</v>
      </c>
      <c r="N129" s="30">
        <v>3.05</v>
      </c>
      <c r="O129" s="27">
        <f t="shared" si="8"/>
        <v>0.10385756676557856</v>
      </c>
      <c r="P129" s="27">
        <f t="shared" si="9"/>
        <v>0.21967213114754114</v>
      </c>
    </row>
    <row r="130" spans="1:16" ht="30">
      <c r="A130" s="18"/>
      <c r="B130" s="18" t="s">
        <v>40</v>
      </c>
      <c r="C130" s="14"/>
      <c r="D130" s="15"/>
      <c r="E130" s="19">
        <v>2.85</v>
      </c>
      <c r="F130" s="15"/>
      <c r="G130" s="15"/>
      <c r="H130" s="13">
        <f t="shared" si="5"/>
        <v>2.85</v>
      </c>
      <c r="I130" s="22">
        <v>2.65</v>
      </c>
      <c r="J130" s="25">
        <v>2.4300000000000002</v>
      </c>
      <c r="K130" s="27">
        <f t="shared" si="6"/>
        <v>7.547169811320753E-2</v>
      </c>
      <c r="L130" s="27">
        <f t="shared" si="7"/>
        <v>0.17283950617283939</v>
      </c>
      <c r="M130" s="29">
        <v>1.96</v>
      </c>
      <c r="N130" s="29">
        <v>1.7</v>
      </c>
      <c r="O130" s="27">
        <f t="shared" si="8"/>
        <v>0.45408163265306123</v>
      </c>
      <c r="P130" s="27">
        <f t="shared" si="9"/>
        <v>0.67647058823529416</v>
      </c>
    </row>
    <row r="131" spans="1:16" ht="30">
      <c r="A131" s="18"/>
      <c r="B131" s="18"/>
      <c r="C131" s="14" t="s">
        <v>111</v>
      </c>
      <c r="D131" s="15"/>
      <c r="E131" s="15"/>
      <c r="F131" s="15">
        <v>3</v>
      </c>
      <c r="G131" s="15"/>
      <c r="H131" s="57">
        <f t="shared" si="5"/>
        <v>3</v>
      </c>
      <c r="I131" s="15">
        <v>2.76</v>
      </c>
      <c r="J131" s="26">
        <v>2.56</v>
      </c>
      <c r="K131" s="27">
        <f t="shared" si="6"/>
        <v>8.6956521739130599E-2</v>
      </c>
      <c r="L131" s="27">
        <f t="shared" si="7"/>
        <v>0.171875</v>
      </c>
      <c r="M131" s="30">
        <v>2.2200000000000002</v>
      </c>
      <c r="N131" s="30">
        <v>1.88</v>
      </c>
      <c r="O131" s="27">
        <f t="shared" si="8"/>
        <v>0.35135135135135132</v>
      </c>
      <c r="P131" s="27">
        <f t="shared" si="9"/>
        <v>0.59574468085106402</v>
      </c>
    </row>
    <row r="132" spans="1:16" ht="30">
      <c r="A132" s="18"/>
      <c r="B132" s="18"/>
      <c r="C132" s="14" t="s">
        <v>112</v>
      </c>
      <c r="D132" s="15"/>
      <c r="E132" s="15"/>
      <c r="F132" s="15">
        <v>3</v>
      </c>
      <c r="G132" s="15"/>
      <c r="H132" s="57">
        <f t="shared" si="5"/>
        <v>3</v>
      </c>
      <c r="I132" s="15">
        <v>2.85</v>
      </c>
      <c r="J132" s="26">
        <v>2.64</v>
      </c>
      <c r="K132" s="27">
        <f t="shared" si="6"/>
        <v>5.2631578947368363E-2</v>
      </c>
      <c r="L132" s="27">
        <f t="shared" si="7"/>
        <v>0.13636363636363624</v>
      </c>
      <c r="M132" s="30">
        <v>2.2200000000000002</v>
      </c>
      <c r="N132" s="30">
        <v>2</v>
      </c>
      <c r="O132" s="27">
        <f t="shared" si="8"/>
        <v>0.35135135135135132</v>
      </c>
      <c r="P132" s="27">
        <f t="shared" si="9"/>
        <v>0.5</v>
      </c>
    </row>
    <row r="133" spans="1:16" ht="30">
      <c r="A133" s="18"/>
      <c r="B133" s="18"/>
      <c r="C133" s="14" t="s">
        <v>113</v>
      </c>
      <c r="D133" s="15"/>
      <c r="E133" s="15">
        <v>2.9</v>
      </c>
      <c r="F133" s="15"/>
      <c r="G133" s="15"/>
      <c r="H133" s="13">
        <f t="shared" si="5"/>
        <v>2.9</v>
      </c>
      <c r="I133" s="15">
        <v>2.75</v>
      </c>
      <c r="J133" s="26">
        <v>2.5</v>
      </c>
      <c r="K133" s="27">
        <f t="shared" si="6"/>
        <v>5.4545454545454453E-2</v>
      </c>
      <c r="L133" s="27">
        <f t="shared" si="7"/>
        <v>0.15999999999999992</v>
      </c>
      <c r="M133" s="30">
        <v>1.93</v>
      </c>
      <c r="N133" s="30">
        <v>1.53</v>
      </c>
      <c r="O133" s="27">
        <f t="shared" si="8"/>
        <v>0.50259067357512954</v>
      </c>
      <c r="P133" s="27">
        <f t="shared" si="9"/>
        <v>0.89542483660130712</v>
      </c>
    </row>
    <row r="134" spans="1:16" ht="30">
      <c r="A134" s="18"/>
      <c r="B134" s="18"/>
      <c r="C134" s="14" t="s">
        <v>114</v>
      </c>
      <c r="D134" s="15"/>
      <c r="E134" s="15">
        <v>2.5099999999999998</v>
      </c>
      <c r="F134" s="15"/>
      <c r="G134" s="15"/>
      <c r="H134" s="13">
        <f t="shared" si="5"/>
        <v>2.5099999999999998</v>
      </c>
      <c r="I134" s="15">
        <v>2.23</v>
      </c>
      <c r="J134" s="26">
        <v>2</v>
      </c>
      <c r="K134" s="27">
        <f t="shared" si="6"/>
        <v>0.12556053811659185</v>
      </c>
      <c r="L134" s="27">
        <f t="shared" si="7"/>
        <v>0.25499999999999989</v>
      </c>
      <c r="M134" s="30">
        <v>1.46</v>
      </c>
      <c r="N134" s="30">
        <v>1.4</v>
      </c>
      <c r="O134" s="27">
        <f t="shared" si="8"/>
        <v>0.71917808219178081</v>
      </c>
      <c r="P134" s="27">
        <f t="shared" si="9"/>
        <v>0.79285714285714293</v>
      </c>
    </row>
    <row r="135" spans="1:16">
      <c r="A135" s="17" t="s">
        <v>15</v>
      </c>
      <c r="B135" s="17"/>
      <c r="C135" s="10"/>
      <c r="D135" s="11"/>
      <c r="E135" s="11"/>
      <c r="F135" s="12">
        <v>3.16</v>
      </c>
      <c r="G135" s="11"/>
      <c r="H135" s="57">
        <f t="shared" si="5"/>
        <v>3.16</v>
      </c>
      <c r="I135" s="21">
        <v>3.09</v>
      </c>
      <c r="J135" s="24">
        <v>3.37</v>
      </c>
      <c r="K135" s="27">
        <f t="shared" si="6"/>
        <v>2.265372168284796E-2</v>
      </c>
      <c r="L135" s="27">
        <f t="shared" si="7"/>
        <v>-6.2314540059347223E-2</v>
      </c>
      <c r="M135" s="28">
        <v>2.7</v>
      </c>
      <c r="N135" s="28">
        <v>2.4300000000000002</v>
      </c>
      <c r="O135" s="27">
        <f t="shared" si="8"/>
        <v>0.17037037037037028</v>
      </c>
      <c r="P135" s="27">
        <f t="shared" si="9"/>
        <v>0.30041152263374493</v>
      </c>
    </row>
    <row r="136" spans="1:16">
      <c r="A136" s="18"/>
      <c r="B136" s="18" t="s">
        <v>41</v>
      </c>
      <c r="C136" s="14"/>
      <c r="D136" s="15"/>
      <c r="E136" s="15"/>
      <c r="F136" s="19">
        <v>3.53</v>
      </c>
      <c r="G136" s="15"/>
      <c r="H136" s="57">
        <f t="shared" si="5"/>
        <v>3.53</v>
      </c>
      <c r="I136" s="22">
        <v>3.53</v>
      </c>
      <c r="J136" s="25">
        <v>3.85</v>
      </c>
      <c r="K136" s="27">
        <f t="shared" si="6"/>
        <v>0</v>
      </c>
      <c r="L136" s="27">
        <f t="shared" si="7"/>
        <v>-8.3116883116883145E-2</v>
      </c>
      <c r="M136" s="29">
        <v>3.05</v>
      </c>
      <c r="N136" s="29">
        <v>2.66</v>
      </c>
      <c r="O136" s="27">
        <f t="shared" si="8"/>
        <v>0.15737704918032791</v>
      </c>
      <c r="P136" s="27">
        <f t="shared" si="9"/>
        <v>0.32706766917293217</v>
      </c>
    </row>
    <row r="137" spans="1:16">
      <c r="A137" s="18"/>
      <c r="B137" s="18"/>
      <c r="C137" s="14" t="s">
        <v>115</v>
      </c>
      <c r="D137" s="15"/>
      <c r="E137" s="15"/>
      <c r="F137" s="15">
        <v>3.74</v>
      </c>
      <c r="G137" s="15"/>
      <c r="H137" s="57">
        <f t="shared" si="5"/>
        <v>3.74</v>
      </c>
      <c r="I137" s="15">
        <v>3.82</v>
      </c>
      <c r="J137" s="26">
        <v>4.24</v>
      </c>
      <c r="K137" s="27">
        <f t="shared" si="6"/>
        <v>-2.0942408376963262E-2</v>
      </c>
      <c r="L137" s="27">
        <f t="shared" si="7"/>
        <v>-0.11792452830188682</v>
      </c>
      <c r="M137" s="30">
        <v>2.97</v>
      </c>
      <c r="N137" s="30">
        <v>2.16</v>
      </c>
      <c r="O137" s="27">
        <f t="shared" si="8"/>
        <v>0.2592592592592593</v>
      </c>
      <c r="P137" s="27">
        <f t="shared" si="9"/>
        <v>0.7314814814814814</v>
      </c>
    </row>
    <row r="138" spans="1:16" ht="30">
      <c r="A138" s="18"/>
      <c r="B138" s="18"/>
      <c r="C138" s="14" t="s">
        <v>116</v>
      </c>
      <c r="D138" s="15"/>
      <c r="E138" s="15"/>
      <c r="F138" s="15">
        <v>3.54</v>
      </c>
      <c r="G138" s="15"/>
      <c r="H138" s="57">
        <f t="shared" si="5"/>
        <v>3.54</v>
      </c>
      <c r="I138" s="15">
        <v>3.46</v>
      </c>
      <c r="J138" s="26">
        <v>3.64</v>
      </c>
      <c r="K138" s="27">
        <f t="shared" si="6"/>
        <v>2.3121387283236983E-2</v>
      </c>
      <c r="L138" s="27">
        <f t="shared" si="7"/>
        <v>-2.7472527472527486E-2</v>
      </c>
      <c r="M138" s="30">
        <v>2.67</v>
      </c>
      <c r="N138" s="30">
        <v>2.0499999999999998</v>
      </c>
      <c r="O138" s="27">
        <f t="shared" si="8"/>
        <v>0.32584269662921361</v>
      </c>
      <c r="P138" s="27">
        <f t="shared" si="9"/>
        <v>0.72682926829268313</v>
      </c>
    </row>
    <row r="139" spans="1:16" ht="30">
      <c r="A139" s="18"/>
      <c r="B139" s="18"/>
      <c r="C139" s="14" t="s">
        <v>117</v>
      </c>
      <c r="D139" s="15"/>
      <c r="E139" s="15"/>
      <c r="F139" s="15">
        <v>3.28</v>
      </c>
      <c r="G139" s="15"/>
      <c r="H139" s="57">
        <f t="shared" si="5"/>
        <v>3.28</v>
      </c>
      <c r="I139" s="15">
        <v>3.15</v>
      </c>
      <c r="J139" s="26">
        <v>3.2</v>
      </c>
      <c r="K139" s="27">
        <f t="shared" si="6"/>
        <v>4.1269841269841345E-2</v>
      </c>
      <c r="L139" s="27">
        <f t="shared" si="7"/>
        <v>2.4999999999999911E-2</v>
      </c>
      <c r="M139" s="30">
        <v>2.77</v>
      </c>
      <c r="N139" s="30">
        <v>2.06</v>
      </c>
      <c r="O139" s="27">
        <f t="shared" si="8"/>
        <v>0.18411552346570392</v>
      </c>
      <c r="P139" s="27">
        <f t="shared" si="9"/>
        <v>0.59223300970873782</v>
      </c>
    </row>
    <row r="140" spans="1:16" ht="30">
      <c r="A140" s="18"/>
      <c r="B140" s="18"/>
      <c r="C140" s="14" t="s">
        <v>118</v>
      </c>
      <c r="D140" s="15"/>
      <c r="E140" s="15"/>
      <c r="F140" s="15">
        <v>3.48</v>
      </c>
      <c r="G140" s="15"/>
      <c r="H140" s="57">
        <f t="shared" si="5"/>
        <v>3.48</v>
      </c>
      <c r="I140" s="15">
        <v>3.53</v>
      </c>
      <c r="J140" s="26">
        <v>3.71</v>
      </c>
      <c r="K140" s="27">
        <f t="shared" si="6"/>
        <v>-1.4164305949008416E-2</v>
      </c>
      <c r="L140" s="27">
        <f t="shared" si="7"/>
        <v>-6.1994609164420456E-2</v>
      </c>
      <c r="M140" s="30">
        <v>3.12</v>
      </c>
      <c r="N140" s="30">
        <v>2.75</v>
      </c>
      <c r="O140" s="27">
        <f t="shared" si="8"/>
        <v>0.11538461538461542</v>
      </c>
      <c r="P140" s="27">
        <f t="shared" si="9"/>
        <v>0.26545454545454539</v>
      </c>
    </row>
    <row r="141" spans="1:16" ht="30">
      <c r="A141" s="18"/>
      <c r="B141" s="18"/>
      <c r="C141" s="14" t="s">
        <v>119</v>
      </c>
      <c r="D141" s="15"/>
      <c r="E141" s="15"/>
      <c r="F141" s="15">
        <v>3.38</v>
      </c>
      <c r="G141" s="15"/>
      <c r="H141" s="57">
        <f t="shared" si="5"/>
        <v>3.38</v>
      </c>
      <c r="I141" s="15">
        <v>3.48</v>
      </c>
      <c r="J141" s="26">
        <v>3.91</v>
      </c>
      <c r="K141" s="27">
        <f t="shared" si="6"/>
        <v>-2.8735632183908066E-2</v>
      </c>
      <c r="L141" s="27">
        <f t="shared" si="7"/>
        <v>-0.13554987212276226</v>
      </c>
      <c r="M141" s="30">
        <v>3.54</v>
      </c>
      <c r="N141" s="30">
        <v>3.11</v>
      </c>
      <c r="O141" s="27">
        <f t="shared" si="8"/>
        <v>-4.5197740112994378E-2</v>
      </c>
      <c r="P141" s="27">
        <f t="shared" si="9"/>
        <v>8.6816720257234747E-2</v>
      </c>
    </row>
    <row r="142" spans="1:16" ht="45">
      <c r="A142" s="18"/>
      <c r="B142" s="18"/>
      <c r="C142" s="14" t="s">
        <v>120</v>
      </c>
      <c r="D142" s="15"/>
      <c r="E142" s="15"/>
      <c r="F142" s="15">
        <v>3.49</v>
      </c>
      <c r="G142" s="15"/>
      <c r="H142" s="57">
        <f t="shared" si="5"/>
        <v>3.49</v>
      </c>
      <c r="I142" s="15">
        <v>3.53</v>
      </c>
      <c r="J142" s="26">
        <v>3.81</v>
      </c>
      <c r="K142" s="27">
        <f t="shared" si="6"/>
        <v>-1.1331444759206666E-2</v>
      </c>
      <c r="L142" s="27">
        <f t="shared" si="7"/>
        <v>-8.3989501312335957E-2</v>
      </c>
      <c r="M142" s="30">
        <v>3.18</v>
      </c>
      <c r="N142" s="30">
        <v>3.06</v>
      </c>
      <c r="O142" s="27">
        <f t="shared" si="8"/>
        <v>9.7484276729559838E-2</v>
      </c>
      <c r="P142" s="27">
        <f t="shared" si="9"/>
        <v>0.14052287581699341</v>
      </c>
    </row>
    <row r="143" spans="1:16" ht="30">
      <c r="A143" s="18"/>
      <c r="B143" s="18"/>
      <c r="C143" s="14" t="s">
        <v>121</v>
      </c>
      <c r="D143" s="15"/>
      <c r="E143" s="15"/>
      <c r="F143" s="15">
        <v>3.09</v>
      </c>
      <c r="G143" s="15"/>
      <c r="H143" s="57">
        <f t="shared" si="5"/>
        <v>3.09</v>
      </c>
      <c r="I143" s="15">
        <v>3.01</v>
      </c>
      <c r="J143" s="26">
        <v>3.74</v>
      </c>
      <c r="K143" s="27">
        <f t="shared" si="6"/>
        <v>2.6578073089700949E-2</v>
      </c>
      <c r="L143" s="27">
        <f t="shared" si="7"/>
        <v>-0.17379679144385041</v>
      </c>
      <c r="M143" s="30">
        <v>2.5299999999999998</v>
      </c>
      <c r="N143" s="30">
        <v>2.56</v>
      </c>
      <c r="O143" s="27">
        <f t="shared" si="8"/>
        <v>0.22134387351778662</v>
      </c>
      <c r="P143" s="27">
        <f t="shared" si="9"/>
        <v>0.20703125</v>
      </c>
    </row>
    <row r="144" spans="1:16" ht="45">
      <c r="A144" s="18"/>
      <c r="B144" s="18"/>
      <c r="C144" s="14" t="s">
        <v>122</v>
      </c>
      <c r="D144" s="15"/>
      <c r="E144" s="15"/>
      <c r="F144" s="15"/>
      <c r="G144" s="15">
        <v>4.2</v>
      </c>
      <c r="H144" s="58">
        <f t="shared" si="5"/>
        <v>4.2</v>
      </c>
      <c r="I144" s="15">
        <v>4.2300000000000004</v>
      </c>
      <c r="J144" s="26">
        <v>4.55</v>
      </c>
      <c r="K144" s="27">
        <f t="shared" si="6"/>
        <v>-7.0921985815602939E-3</v>
      </c>
      <c r="L144" s="27">
        <f t="shared" si="7"/>
        <v>-7.6923076923076872E-2</v>
      </c>
      <c r="M144" s="30">
        <v>3.63</v>
      </c>
      <c r="N144" s="30">
        <v>3.53</v>
      </c>
      <c r="O144" s="27">
        <f t="shared" si="8"/>
        <v>0.1570247933884299</v>
      </c>
      <c r="P144" s="27">
        <f t="shared" si="9"/>
        <v>0.18980169971671401</v>
      </c>
    </row>
    <row r="145" spans="1:16">
      <c r="A145" s="18"/>
      <c r="B145" s="18" t="s">
        <v>42</v>
      </c>
      <c r="C145" s="14"/>
      <c r="D145" s="15"/>
      <c r="E145" s="15"/>
      <c r="F145" s="19">
        <v>3.35</v>
      </c>
      <c r="G145" s="15"/>
      <c r="H145" s="57">
        <f t="shared" si="5"/>
        <v>3.35</v>
      </c>
      <c r="I145" s="22">
        <v>3.34</v>
      </c>
      <c r="J145" s="25">
        <v>3.57</v>
      </c>
      <c r="K145" s="27">
        <f t="shared" si="6"/>
        <v>2.9940119760478723E-3</v>
      </c>
      <c r="L145" s="27">
        <f t="shared" si="7"/>
        <v>-6.162464985994387E-2</v>
      </c>
      <c r="M145" s="29">
        <v>2.88</v>
      </c>
      <c r="N145" s="29">
        <v>2.39</v>
      </c>
      <c r="O145" s="27">
        <f t="shared" si="8"/>
        <v>0.16319444444444442</v>
      </c>
      <c r="P145" s="27">
        <f t="shared" si="9"/>
        <v>0.40167364016736395</v>
      </c>
    </row>
    <row r="146" spans="1:16" ht="30">
      <c r="A146" s="18"/>
      <c r="B146" s="18"/>
      <c r="C146" s="14" t="s">
        <v>123</v>
      </c>
      <c r="D146" s="15"/>
      <c r="E146" s="15"/>
      <c r="F146" s="15">
        <v>3.94</v>
      </c>
      <c r="G146" s="15"/>
      <c r="H146" s="57">
        <f t="shared" si="5"/>
        <v>3.94</v>
      </c>
      <c r="I146" s="15">
        <v>3.74</v>
      </c>
      <c r="J146" s="26">
        <v>3.58</v>
      </c>
      <c r="K146" s="27">
        <f t="shared" si="6"/>
        <v>5.3475935828876997E-2</v>
      </c>
      <c r="L146" s="27">
        <f t="shared" si="7"/>
        <v>0.1005586592178771</v>
      </c>
      <c r="M146" s="30">
        <v>3.56</v>
      </c>
      <c r="N146" s="30">
        <v>3.28</v>
      </c>
      <c r="O146" s="27">
        <f t="shared" si="8"/>
        <v>0.10674157303370779</v>
      </c>
      <c r="P146" s="27">
        <f t="shared" si="9"/>
        <v>0.20121951219512191</v>
      </c>
    </row>
    <row r="147" spans="1:16" ht="30">
      <c r="A147" s="18"/>
      <c r="B147" s="18"/>
      <c r="C147" s="14" t="s">
        <v>124</v>
      </c>
      <c r="D147" s="15"/>
      <c r="E147" s="15"/>
      <c r="F147" s="15">
        <v>3.5</v>
      </c>
      <c r="G147" s="15"/>
      <c r="H147" s="57">
        <f t="shared" si="5"/>
        <v>3.5</v>
      </c>
      <c r="I147" s="15">
        <v>3.47</v>
      </c>
      <c r="J147" s="26">
        <v>3.88</v>
      </c>
      <c r="K147" s="27">
        <f t="shared" si="6"/>
        <v>8.6455331412103043E-3</v>
      </c>
      <c r="L147" s="27">
        <f t="shared" si="7"/>
        <v>-9.7938144329896892E-2</v>
      </c>
      <c r="M147" s="30">
        <v>2.4300000000000002</v>
      </c>
      <c r="N147" s="30">
        <v>2.25</v>
      </c>
      <c r="O147" s="27">
        <f t="shared" si="8"/>
        <v>0.44032921810699577</v>
      </c>
      <c r="P147" s="27">
        <f t="shared" si="9"/>
        <v>0.55555555555555558</v>
      </c>
    </row>
    <row r="148" spans="1:16" ht="30">
      <c r="A148" s="18"/>
      <c r="B148" s="18"/>
      <c r="C148" s="14" t="s">
        <v>125</v>
      </c>
      <c r="D148" s="15"/>
      <c r="E148" s="15"/>
      <c r="F148" s="15">
        <v>3.8</v>
      </c>
      <c r="G148" s="15"/>
      <c r="H148" s="57">
        <f t="shared" si="5"/>
        <v>3.8</v>
      </c>
      <c r="I148" s="15">
        <v>3.61</v>
      </c>
      <c r="J148" s="26">
        <v>3.58</v>
      </c>
      <c r="K148" s="27">
        <f t="shared" si="6"/>
        <v>5.2631578947368363E-2</v>
      </c>
      <c r="L148" s="27">
        <f t="shared" si="7"/>
        <v>6.1452513966480327E-2</v>
      </c>
      <c r="M148" s="30">
        <v>3.16</v>
      </c>
      <c r="N148" s="30">
        <v>2.65</v>
      </c>
      <c r="O148" s="27">
        <f t="shared" si="8"/>
        <v>0.20253164556962022</v>
      </c>
      <c r="P148" s="27">
        <f t="shared" si="9"/>
        <v>0.4339622641509433</v>
      </c>
    </row>
    <row r="149" spans="1:16" ht="30">
      <c r="A149" s="18"/>
      <c r="B149" s="18"/>
      <c r="C149" s="14" t="s">
        <v>126</v>
      </c>
      <c r="D149" s="15"/>
      <c r="E149" s="15"/>
      <c r="F149" s="15">
        <v>3.28</v>
      </c>
      <c r="G149" s="15"/>
      <c r="H149" s="57">
        <f t="shared" si="5"/>
        <v>3.28</v>
      </c>
      <c r="I149" s="15">
        <v>3.37</v>
      </c>
      <c r="J149" s="26">
        <v>3.72</v>
      </c>
      <c r="K149" s="27">
        <f t="shared" si="6"/>
        <v>-2.6706231454005969E-2</v>
      </c>
      <c r="L149" s="27">
        <f t="shared" si="7"/>
        <v>-0.11827956989247324</v>
      </c>
      <c r="M149" s="30">
        <v>2.93</v>
      </c>
      <c r="N149" s="30">
        <v>2.56</v>
      </c>
      <c r="O149" s="27">
        <f t="shared" si="8"/>
        <v>0.11945392491467555</v>
      </c>
      <c r="P149" s="27">
        <f t="shared" si="9"/>
        <v>0.28125</v>
      </c>
    </row>
    <row r="150" spans="1:16" ht="30">
      <c r="A150" s="18"/>
      <c r="B150" s="18"/>
      <c r="C150" s="14" t="s">
        <v>127</v>
      </c>
      <c r="D150" s="15"/>
      <c r="E150" s="15">
        <v>2.81</v>
      </c>
      <c r="F150" s="15"/>
      <c r="G150" s="15"/>
      <c r="H150" s="13">
        <f t="shared" si="5"/>
        <v>2.81</v>
      </c>
      <c r="I150" s="15">
        <v>3.19</v>
      </c>
      <c r="J150" s="26">
        <v>3.9</v>
      </c>
      <c r="K150" s="27">
        <f t="shared" si="6"/>
        <v>-0.11912225705329149</v>
      </c>
      <c r="L150" s="27">
        <f t="shared" si="7"/>
        <v>-0.27948717948717949</v>
      </c>
      <c r="M150" s="30">
        <v>2.57</v>
      </c>
      <c r="N150" s="30">
        <v>1.65</v>
      </c>
      <c r="O150" s="27">
        <f t="shared" si="8"/>
        <v>9.3385214007782213E-2</v>
      </c>
      <c r="P150" s="27">
        <f t="shared" si="9"/>
        <v>0.70303030303030312</v>
      </c>
    </row>
    <row r="151" spans="1:16" ht="30">
      <c r="A151" s="18"/>
      <c r="B151" s="18"/>
      <c r="C151" s="14" t="s">
        <v>128</v>
      </c>
      <c r="D151" s="15"/>
      <c r="E151" s="15"/>
      <c r="F151" s="15">
        <v>3</v>
      </c>
      <c r="G151" s="15"/>
      <c r="H151" s="57">
        <f t="shared" si="5"/>
        <v>3</v>
      </c>
      <c r="I151" s="15">
        <v>3.16</v>
      </c>
      <c r="J151" s="26">
        <v>3.46</v>
      </c>
      <c r="K151" s="27">
        <f t="shared" si="6"/>
        <v>-5.0632911392405111E-2</v>
      </c>
      <c r="L151" s="27">
        <f t="shared" si="7"/>
        <v>-0.13294797687861271</v>
      </c>
      <c r="M151" s="30">
        <v>2.6</v>
      </c>
      <c r="N151" s="30">
        <v>2.1800000000000002</v>
      </c>
      <c r="O151" s="27">
        <f t="shared" si="8"/>
        <v>0.15384615384615374</v>
      </c>
      <c r="P151" s="27">
        <f t="shared" si="9"/>
        <v>0.37614678899082565</v>
      </c>
    </row>
    <row r="152" spans="1:16" ht="30">
      <c r="A152" s="18"/>
      <c r="B152" s="18"/>
      <c r="C152" s="14" t="s">
        <v>129</v>
      </c>
      <c r="D152" s="15"/>
      <c r="E152" s="15"/>
      <c r="F152" s="15">
        <v>3.78</v>
      </c>
      <c r="G152" s="15"/>
      <c r="H152" s="57">
        <f t="shared" si="5"/>
        <v>3.78</v>
      </c>
      <c r="I152" s="15">
        <v>3.64</v>
      </c>
      <c r="J152" s="26">
        <v>3.71</v>
      </c>
      <c r="K152" s="27">
        <f t="shared" si="6"/>
        <v>3.8461538461538325E-2</v>
      </c>
      <c r="L152" s="27">
        <f t="shared" si="7"/>
        <v>1.8867924528301883E-2</v>
      </c>
      <c r="M152" s="30">
        <v>3.22</v>
      </c>
      <c r="N152" s="30">
        <v>2.67</v>
      </c>
      <c r="O152" s="27">
        <f t="shared" si="8"/>
        <v>0.17391304347826075</v>
      </c>
      <c r="P152" s="27">
        <f t="shared" si="9"/>
        <v>0.41573033707865159</v>
      </c>
    </row>
    <row r="153" spans="1:16" ht="30">
      <c r="A153" s="18"/>
      <c r="B153" s="18"/>
      <c r="C153" s="14" t="s">
        <v>130</v>
      </c>
      <c r="D153" s="15"/>
      <c r="E153" s="15">
        <v>2.67</v>
      </c>
      <c r="F153" s="15"/>
      <c r="G153" s="15"/>
      <c r="H153" s="13">
        <f t="shared" si="5"/>
        <v>2.67</v>
      </c>
      <c r="I153" s="15">
        <v>2.5499999999999998</v>
      </c>
      <c r="J153" s="26">
        <v>2.73</v>
      </c>
      <c r="K153" s="27">
        <f t="shared" si="6"/>
        <v>4.705882352941182E-2</v>
      </c>
      <c r="L153" s="27">
        <f t="shared" si="7"/>
        <v>-2.1978021978022011E-2</v>
      </c>
      <c r="M153" s="30">
        <v>2.54</v>
      </c>
      <c r="N153" s="30">
        <v>1.87</v>
      </c>
      <c r="O153" s="27">
        <f t="shared" si="8"/>
        <v>5.1181102362204633E-2</v>
      </c>
      <c r="P153" s="27">
        <f t="shared" si="9"/>
        <v>0.42780748663101598</v>
      </c>
    </row>
    <row r="154" spans="1:16">
      <c r="A154" s="18"/>
      <c r="B154" s="18" t="s">
        <v>43</v>
      </c>
      <c r="C154" s="14"/>
      <c r="D154" s="15"/>
      <c r="E154" s="15"/>
      <c r="F154" s="19">
        <v>3.46</v>
      </c>
      <c r="G154" s="15"/>
      <c r="H154" s="57">
        <f t="shared" si="5"/>
        <v>3.46</v>
      </c>
      <c r="I154" s="22">
        <v>3.35</v>
      </c>
      <c r="J154" s="25">
        <v>3.54</v>
      </c>
      <c r="K154" s="27">
        <f t="shared" si="6"/>
        <v>3.2835820895522394E-2</v>
      </c>
      <c r="L154" s="27">
        <f t="shared" si="7"/>
        <v>-2.2598870056497189E-2</v>
      </c>
      <c r="M154" s="29">
        <v>3.15</v>
      </c>
      <c r="N154" s="29">
        <v>2.85</v>
      </c>
      <c r="O154" s="27">
        <f t="shared" si="8"/>
        <v>9.8412698412698507E-2</v>
      </c>
      <c r="P154" s="27">
        <f t="shared" si="9"/>
        <v>0.21403508771929824</v>
      </c>
    </row>
    <row r="155" spans="1:16">
      <c r="A155" s="18"/>
      <c r="B155" s="18"/>
      <c r="C155" s="14" t="s">
        <v>131</v>
      </c>
      <c r="D155" s="15"/>
      <c r="E155" s="15"/>
      <c r="F155" s="15">
        <v>3.98</v>
      </c>
      <c r="G155" s="15"/>
      <c r="H155" s="57">
        <f t="shared" si="5"/>
        <v>3.98</v>
      </c>
      <c r="I155" s="15">
        <v>3.72</v>
      </c>
      <c r="J155" s="26">
        <v>3.84</v>
      </c>
      <c r="K155" s="27">
        <f t="shared" si="6"/>
        <v>6.9892473118279508E-2</v>
      </c>
      <c r="L155" s="27">
        <f t="shared" si="7"/>
        <v>3.6458333333333259E-2</v>
      </c>
      <c r="M155" s="30">
        <v>3.45</v>
      </c>
      <c r="N155" s="30">
        <v>3.19</v>
      </c>
      <c r="O155" s="27">
        <f t="shared" si="8"/>
        <v>0.15362318840579703</v>
      </c>
      <c r="P155" s="27">
        <f t="shared" si="9"/>
        <v>0.24764890282131669</v>
      </c>
    </row>
    <row r="156" spans="1:16">
      <c r="A156" s="18"/>
      <c r="B156" s="18"/>
      <c r="C156" s="14" t="s">
        <v>132</v>
      </c>
      <c r="D156" s="15"/>
      <c r="E156" s="15"/>
      <c r="F156" s="15">
        <v>3.98</v>
      </c>
      <c r="G156" s="15"/>
      <c r="H156" s="57">
        <f t="shared" ref="H156:H219" si="10">SUM(D156:G156)</f>
        <v>3.98</v>
      </c>
      <c r="I156" s="15">
        <v>3.91</v>
      </c>
      <c r="J156" s="26">
        <v>4.05</v>
      </c>
      <c r="K156" s="27">
        <f t="shared" ref="K156:K219" si="11">SUM($H156/I156)-1</f>
        <v>1.7902813299232712E-2</v>
      </c>
      <c r="L156" s="27">
        <f t="shared" ref="L156:L219" si="12">SUM($H156/J156)-1</f>
        <v>-1.7283950617283939E-2</v>
      </c>
      <c r="M156" s="30">
        <v>3.69</v>
      </c>
      <c r="N156" s="30">
        <v>3.47</v>
      </c>
      <c r="O156" s="27">
        <f t="shared" ref="O156:O219" si="13">SUM($H156/M156)-1</f>
        <v>7.8590785907859173E-2</v>
      </c>
      <c r="P156" s="27">
        <f t="shared" ref="P156:P219" si="14">SUM($H156/N156)-1</f>
        <v>0.14697406340057628</v>
      </c>
    </row>
    <row r="157" spans="1:16" ht="30">
      <c r="A157" s="18"/>
      <c r="B157" s="18"/>
      <c r="C157" s="14" t="s">
        <v>133</v>
      </c>
      <c r="D157" s="15"/>
      <c r="E157" s="15"/>
      <c r="F157" s="15">
        <v>3.77</v>
      </c>
      <c r="G157" s="15"/>
      <c r="H157" s="57">
        <f t="shared" si="10"/>
        <v>3.77</v>
      </c>
      <c r="I157" s="15">
        <v>3.69</v>
      </c>
      <c r="J157" s="26">
        <v>3.84</v>
      </c>
      <c r="K157" s="27">
        <f t="shared" si="11"/>
        <v>2.168021680216814E-2</v>
      </c>
      <c r="L157" s="27">
        <f t="shared" si="12"/>
        <v>-1.822916666666663E-2</v>
      </c>
      <c r="M157" s="30">
        <v>3.43</v>
      </c>
      <c r="N157" s="30">
        <v>3.06</v>
      </c>
      <c r="O157" s="27">
        <f t="shared" si="13"/>
        <v>9.9125364431486895E-2</v>
      </c>
      <c r="P157" s="27">
        <f t="shared" si="14"/>
        <v>0.23202614379084974</v>
      </c>
    </row>
    <row r="158" spans="1:16" ht="30">
      <c r="A158" s="18"/>
      <c r="B158" s="18"/>
      <c r="C158" s="14" t="s">
        <v>134</v>
      </c>
      <c r="D158" s="15"/>
      <c r="E158" s="15"/>
      <c r="F158" s="15">
        <v>3.48</v>
      </c>
      <c r="G158" s="15"/>
      <c r="H158" s="57">
        <f t="shared" si="10"/>
        <v>3.48</v>
      </c>
      <c r="I158" s="15">
        <v>3.39</v>
      </c>
      <c r="J158" s="26">
        <v>3.86</v>
      </c>
      <c r="K158" s="27">
        <f t="shared" si="11"/>
        <v>2.6548672566371723E-2</v>
      </c>
      <c r="L158" s="27">
        <f t="shared" si="12"/>
        <v>-9.8445595854922296E-2</v>
      </c>
      <c r="M158" s="30">
        <v>3.42</v>
      </c>
      <c r="N158" s="30">
        <v>2.77</v>
      </c>
      <c r="O158" s="27">
        <f t="shared" si="13"/>
        <v>1.7543859649122862E-2</v>
      </c>
      <c r="P158" s="27">
        <f t="shared" si="14"/>
        <v>0.25631768953068601</v>
      </c>
    </row>
    <row r="159" spans="1:16" ht="30">
      <c r="A159" s="18"/>
      <c r="B159" s="18"/>
      <c r="C159" s="14" t="s">
        <v>135</v>
      </c>
      <c r="D159" s="15"/>
      <c r="E159" s="15"/>
      <c r="F159" s="15">
        <v>3.49</v>
      </c>
      <c r="G159" s="15"/>
      <c r="H159" s="57">
        <f t="shared" si="10"/>
        <v>3.49</v>
      </c>
      <c r="I159" s="15">
        <v>3.26</v>
      </c>
      <c r="J159" s="26">
        <v>3</v>
      </c>
      <c r="K159" s="27">
        <f t="shared" si="11"/>
        <v>7.055214723926384E-2</v>
      </c>
      <c r="L159" s="27">
        <f t="shared" si="12"/>
        <v>0.16333333333333333</v>
      </c>
      <c r="M159" s="30">
        <v>3.37</v>
      </c>
      <c r="N159" s="30">
        <v>2.75</v>
      </c>
      <c r="O159" s="27">
        <f t="shared" si="13"/>
        <v>3.5608308605341366E-2</v>
      </c>
      <c r="P159" s="27">
        <f t="shared" si="14"/>
        <v>0.26909090909090927</v>
      </c>
    </row>
    <row r="160" spans="1:16" ht="45">
      <c r="A160" s="18"/>
      <c r="B160" s="18"/>
      <c r="C160" s="14" t="s">
        <v>136</v>
      </c>
      <c r="D160" s="15"/>
      <c r="E160" s="15"/>
      <c r="F160" s="15">
        <v>3.02</v>
      </c>
      <c r="G160" s="15"/>
      <c r="H160" s="57">
        <f t="shared" si="10"/>
        <v>3.02</v>
      </c>
      <c r="I160" s="15">
        <v>3.07</v>
      </c>
      <c r="J160" s="26">
        <v>3.33</v>
      </c>
      <c r="K160" s="27">
        <f t="shared" si="11"/>
        <v>-1.6286644951139961E-2</v>
      </c>
      <c r="L160" s="27">
        <f t="shared" si="12"/>
        <v>-9.3093093093093104E-2</v>
      </c>
      <c r="M160" s="30">
        <v>3.28</v>
      </c>
      <c r="N160" s="30">
        <v>2.94</v>
      </c>
      <c r="O160" s="27">
        <f t="shared" si="13"/>
        <v>-7.9268292682926789E-2</v>
      </c>
      <c r="P160" s="27">
        <f t="shared" si="14"/>
        <v>2.7210884353741527E-2</v>
      </c>
    </row>
    <row r="161" spans="1:16" ht="30">
      <c r="A161" s="18"/>
      <c r="B161" s="18"/>
      <c r="C161" s="14" t="s">
        <v>137</v>
      </c>
      <c r="D161" s="15"/>
      <c r="E161" s="15"/>
      <c r="F161" s="15">
        <v>3.27</v>
      </c>
      <c r="G161" s="15"/>
      <c r="H161" s="57">
        <f t="shared" si="10"/>
        <v>3.27</v>
      </c>
      <c r="I161" s="15">
        <v>3.33</v>
      </c>
      <c r="J161" s="26">
        <v>3.71</v>
      </c>
      <c r="K161" s="27">
        <f t="shared" si="11"/>
        <v>-1.8018018018018056E-2</v>
      </c>
      <c r="L161" s="27">
        <f t="shared" si="12"/>
        <v>-0.1185983827493261</v>
      </c>
      <c r="M161" s="30">
        <v>3.14</v>
      </c>
      <c r="N161" s="30">
        <v>3.29</v>
      </c>
      <c r="O161" s="27">
        <f t="shared" si="13"/>
        <v>4.1401273885350198E-2</v>
      </c>
      <c r="P161" s="27">
        <f t="shared" si="14"/>
        <v>-6.0790273556231567E-3</v>
      </c>
    </row>
    <row r="162" spans="1:16" ht="75">
      <c r="A162" s="18"/>
      <c r="B162" s="18"/>
      <c r="C162" s="14" t="s">
        <v>138</v>
      </c>
      <c r="D162" s="15"/>
      <c r="E162" s="15"/>
      <c r="F162" s="15">
        <v>3.09</v>
      </c>
      <c r="G162" s="15"/>
      <c r="H162" s="57">
        <f t="shared" si="10"/>
        <v>3.09</v>
      </c>
      <c r="I162" s="15">
        <v>3</v>
      </c>
      <c r="J162" s="26">
        <v>3.28</v>
      </c>
      <c r="K162" s="27">
        <f t="shared" si="11"/>
        <v>3.0000000000000027E-2</v>
      </c>
      <c r="L162" s="27">
        <f t="shared" si="12"/>
        <v>-5.7926829268292623E-2</v>
      </c>
      <c r="M162" s="30">
        <v>2.59</v>
      </c>
      <c r="N162" s="30">
        <v>2.27</v>
      </c>
      <c r="O162" s="27">
        <f t="shared" si="13"/>
        <v>0.19305019305019311</v>
      </c>
      <c r="P162" s="27">
        <f t="shared" si="14"/>
        <v>0.36123348017621137</v>
      </c>
    </row>
    <row r="163" spans="1:16" ht="30">
      <c r="A163" s="18"/>
      <c r="B163" s="18"/>
      <c r="C163" s="14" t="s">
        <v>139</v>
      </c>
      <c r="D163" s="15"/>
      <c r="E163" s="15"/>
      <c r="F163" s="15">
        <v>3.1</v>
      </c>
      <c r="G163" s="15"/>
      <c r="H163" s="57">
        <f t="shared" si="10"/>
        <v>3.1</v>
      </c>
      <c r="I163" s="15">
        <v>2.76</v>
      </c>
      <c r="J163" s="26">
        <v>2.91</v>
      </c>
      <c r="K163" s="27">
        <f t="shared" si="11"/>
        <v>0.12318840579710155</v>
      </c>
      <c r="L163" s="27">
        <f t="shared" si="12"/>
        <v>6.5292096219931262E-2</v>
      </c>
      <c r="M163" s="30">
        <v>1.96</v>
      </c>
      <c r="N163" s="30">
        <v>1.88</v>
      </c>
      <c r="O163" s="27">
        <f t="shared" si="13"/>
        <v>0.58163265306122458</v>
      </c>
      <c r="P163" s="27">
        <f t="shared" si="14"/>
        <v>0.64893617021276606</v>
      </c>
    </row>
    <row r="164" spans="1:16">
      <c r="A164" s="18"/>
      <c r="B164" s="18" t="s">
        <v>44</v>
      </c>
      <c r="C164" s="14"/>
      <c r="D164" s="15"/>
      <c r="E164" s="15"/>
      <c r="F164" s="19">
        <v>3.48</v>
      </c>
      <c r="G164" s="15"/>
      <c r="H164" s="57">
        <f t="shared" si="10"/>
        <v>3.48</v>
      </c>
      <c r="I164" s="22">
        <v>3.26</v>
      </c>
      <c r="J164" s="25">
        <v>3.43</v>
      </c>
      <c r="K164" s="27">
        <f t="shared" si="11"/>
        <v>6.7484662576687171E-2</v>
      </c>
      <c r="L164" s="27">
        <f t="shared" si="12"/>
        <v>1.4577259475218707E-2</v>
      </c>
      <c r="M164" s="29">
        <v>3.26</v>
      </c>
      <c r="N164" s="29">
        <v>3.09</v>
      </c>
      <c r="O164" s="27">
        <f t="shared" si="13"/>
        <v>6.7484662576687171E-2</v>
      </c>
      <c r="P164" s="27">
        <f t="shared" si="14"/>
        <v>0.12621359223300965</v>
      </c>
    </row>
    <row r="165" spans="1:16">
      <c r="A165" s="18"/>
      <c r="B165" s="18"/>
      <c r="C165" s="14" t="s">
        <v>140</v>
      </c>
      <c r="D165" s="15"/>
      <c r="E165" s="15"/>
      <c r="F165" s="15"/>
      <c r="G165" s="15">
        <v>4</v>
      </c>
      <c r="H165" s="13">
        <f t="shared" si="10"/>
        <v>4</v>
      </c>
      <c r="I165" s="15">
        <v>3.6</v>
      </c>
      <c r="J165" s="26">
        <v>3.27</v>
      </c>
      <c r="K165" s="27">
        <f t="shared" si="11"/>
        <v>0.11111111111111116</v>
      </c>
      <c r="L165" s="27">
        <f t="shared" si="12"/>
        <v>0.2232415902140672</v>
      </c>
      <c r="M165" s="30">
        <v>4.2300000000000004</v>
      </c>
      <c r="N165" s="30">
        <v>4.29</v>
      </c>
      <c r="O165" s="27">
        <f t="shared" si="13"/>
        <v>-5.437352245862892E-2</v>
      </c>
      <c r="P165" s="27">
        <f t="shared" si="14"/>
        <v>-6.7599067599067642E-2</v>
      </c>
    </row>
    <row r="166" spans="1:16">
      <c r="A166" s="18"/>
      <c r="B166" s="18"/>
      <c r="C166" s="14" t="s">
        <v>141</v>
      </c>
      <c r="D166" s="15"/>
      <c r="E166" s="15"/>
      <c r="F166" s="15">
        <v>3.07</v>
      </c>
      <c r="G166" s="15"/>
      <c r="H166" s="57">
        <f t="shared" si="10"/>
        <v>3.07</v>
      </c>
      <c r="I166" s="15">
        <v>2.89</v>
      </c>
      <c r="J166" s="26">
        <v>3.18</v>
      </c>
      <c r="K166" s="27">
        <f t="shared" si="11"/>
        <v>6.2283737024221297E-2</v>
      </c>
      <c r="L166" s="27">
        <f t="shared" si="12"/>
        <v>-3.4591194968553562E-2</v>
      </c>
      <c r="M166" s="30">
        <v>2.5499999999999998</v>
      </c>
      <c r="N166" s="30">
        <v>2.5</v>
      </c>
      <c r="O166" s="27">
        <f t="shared" si="13"/>
        <v>0.20392156862745092</v>
      </c>
      <c r="P166" s="27">
        <f t="shared" si="14"/>
        <v>0.22799999999999998</v>
      </c>
    </row>
    <row r="167" spans="1:16">
      <c r="A167" s="18"/>
      <c r="B167" s="18"/>
      <c r="C167" s="14" t="s">
        <v>142</v>
      </c>
      <c r="D167" s="15"/>
      <c r="E167" s="15"/>
      <c r="F167" s="15">
        <v>3.37</v>
      </c>
      <c r="G167" s="15"/>
      <c r="H167" s="57">
        <f t="shared" si="10"/>
        <v>3.37</v>
      </c>
      <c r="I167" s="15">
        <v>3.28</v>
      </c>
      <c r="J167" s="26">
        <v>3.83</v>
      </c>
      <c r="K167" s="27">
        <f t="shared" si="11"/>
        <v>2.7439024390244038E-2</v>
      </c>
      <c r="L167" s="27">
        <f t="shared" si="12"/>
        <v>-0.12010443864229758</v>
      </c>
      <c r="M167" s="30">
        <v>3</v>
      </c>
      <c r="N167" s="30">
        <v>2.4700000000000002</v>
      </c>
      <c r="O167" s="27">
        <f t="shared" si="13"/>
        <v>0.12333333333333329</v>
      </c>
      <c r="P167" s="27">
        <f t="shared" si="14"/>
        <v>0.36437246963562742</v>
      </c>
    </row>
    <row r="168" spans="1:16">
      <c r="A168" s="18"/>
      <c r="B168" s="18" t="s">
        <v>45</v>
      </c>
      <c r="C168" s="14"/>
      <c r="D168" s="15"/>
      <c r="E168" s="19">
        <v>2.95</v>
      </c>
      <c r="F168" s="15"/>
      <c r="G168" s="15"/>
      <c r="H168" s="13">
        <f t="shared" si="10"/>
        <v>2.95</v>
      </c>
      <c r="I168" s="22">
        <v>2.87</v>
      </c>
      <c r="J168" s="25">
        <v>3.5</v>
      </c>
      <c r="K168" s="27">
        <f t="shared" si="11"/>
        <v>2.7874564459930307E-2</v>
      </c>
      <c r="L168" s="27">
        <f t="shared" si="12"/>
        <v>-0.15714285714285714</v>
      </c>
      <c r="M168" s="29">
        <v>1.93</v>
      </c>
      <c r="N168" s="29">
        <v>1.71</v>
      </c>
      <c r="O168" s="27">
        <f t="shared" si="13"/>
        <v>0.52849740932642497</v>
      </c>
      <c r="P168" s="27">
        <f t="shared" si="14"/>
        <v>0.72514619883040954</v>
      </c>
    </row>
    <row r="169" spans="1:16">
      <c r="A169" s="18"/>
      <c r="B169" s="18"/>
      <c r="C169" s="14" t="s">
        <v>143</v>
      </c>
      <c r="D169" s="15"/>
      <c r="E169" s="15">
        <v>2.64</v>
      </c>
      <c r="F169" s="15"/>
      <c r="G169" s="15"/>
      <c r="H169" s="13">
        <f t="shared" si="10"/>
        <v>2.64</v>
      </c>
      <c r="I169" s="15">
        <v>2.64</v>
      </c>
      <c r="J169" s="26">
        <v>3.55</v>
      </c>
      <c r="K169" s="27">
        <f t="shared" si="11"/>
        <v>0</v>
      </c>
      <c r="L169" s="27">
        <f t="shared" si="12"/>
        <v>-0.25633802816901397</v>
      </c>
      <c r="M169" s="30">
        <v>1.89</v>
      </c>
      <c r="N169" s="30">
        <v>1.8</v>
      </c>
      <c r="O169" s="27">
        <f t="shared" si="13"/>
        <v>0.39682539682539697</v>
      </c>
      <c r="P169" s="27">
        <f t="shared" si="14"/>
        <v>0.46666666666666679</v>
      </c>
    </row>
    <row r="170" spans="1:16">
      <c r="A170" s="18"/>
      <c r="B170" s="18"/>
      <c r="C170" s="14" t="s">
        <v>144</v>
      </c>
      <c r="D170" s="15"/>
      <c r="E170" s="15">
        <v>2.93</v>
      </c>
      <c r="F170" s="15"/>
      <c r="G170" s="15"/>
      <c r="H170" s="13">
        <f t="shared" si="10"/>
        <v>2.93</v>
      </c>
      <c r="I170" s="15">
        <v>2.9</v>
      </c>
      <c r="J170" s="26">
        <v>3.43</v>
      </c>
      <c r="K170" s="27">
        <f t="shared" si="11"/>
        <v>1.0344827586207028E-2</v>
      </c>
      <c r="L170" s="27">
        <f t="shared" si="12"/>
        <v>-0.14577259475218662</v>
      </c>
      <c r="M170" s="30">
        <v>2.35</v>
      </c>
      <c r="N170" s="30">
        <v>2.08</v>
      </c>
      <c r="O170" s="27">
        <f t="shared" si="13"/>
        <v>0.24680851063829778</v>
      </c>
      <c r="P170" s="27">
        <f t="shared" si="14"/>
        <v>0.40865384615384626</v>
      </c>
    </row>
    <row r="171" spans="1:16">
      <c r="A171" s="18"/>
      <c r="B171" s="18"/>
      <c r="C171" s="14" t="s">
        <v>145</v>
      </c>
      <c r="D171" s="15"/>
      <c r="E171" s="15"/>
      <c r="F171" s="15">
        <v>3.53</v>
      </c>
      <c r="G171" s="15"/>
      <c r="H171" s="57">
        <f t="shared" si="10"/>
        <v>3.53</v>
      </c>
      <c r="I171" s="15">
        <v>3.36</v>
      </c>
      <c r="J171" s="26">
        <v>3.95</v>
      </c>
      <c r="K171" s="27">
        <f t="shared" si="11"/>
        <v>5.0595238095238138E-2</v>
      </c>
      <c r="L171" s="27">
        <f t="shared" si="12"/>
        <v>-0.10632911392405076</v>
      </c>
      <c r="M171" s="30">
        <v>1.86</v>
      </c>
      <c r="N171" s="30">
        <v>1.45</v>
      </c>
      <c r="O171" s="27">
        <f t="shared" si="13"/>
        <v>0.89784946236559127</v>
      </c>
      <c r="P171" s="27">
        <f t="shared" si="14"/>
        <v>1.4344827586206894</v>
      </c>
    </row>
    <row r="172" spans="1:16">
      <c r="A172" s="18"/>
      <c r="B172" s="18"/>
      <c r="C172" s="14" t="s">
        <v>146</v>
      </c>
      <c r="D172" s="15"/>
      <c r="E172" s="15">
        <v>2.68</v>
      </c>
      <c r="F172" s="15"/>
      <c r="G172" s="15"/>
      <c r="H172" s="13">
        <f t="shared" si="10"/>
        <v>2.68</v>
      </c>
      <c r="I172" s="15">
        <v>2.59</v>
      </c>
      <c r="J172" s="26">
        <v>3.07</v>
      </c>
      <c r="K172" s="27">
        <f t="shared" si="11"/>
        <v>3.4749034749034902E-2</v>
      </c>
      <c r="L172" s="27">
        <f t="shared" si="12"/>
        <v>-0.12703583061889245</v>
      </c>
      <c r="M172" s="30">
        <v>1.63</v>
      </c>
      <c r="N172" s="30">
        <v>1.5</v>
      </c>
      <c r="O172" s="27">
        <f t="shared" si="13"/>
        <v>0.64417177914110457</v>
      </c>
      <c r="P172" s="27">
        <f t="shared" si="14"/>
        <v>0.78666666666666685</v>
      </c>
    </row>
    <row r="173" spans="1:16">
      <c r="A173" s="18"/>
      <c r="B173" s="18" t="s">
        <v>46</v>
      </c>
      <c r="C173" s="14"/>
      <c r="D173" s="15"/>
      <c r="E173" s="19">
        <v>2.19</v>
      </c>
      <c r="F173" s="15"/>
      <c r="G173" s="15"/>
      <c r="H173" s="13">
        <f t="shared" si="10"/>
        <v>2.19</v>
      </c>
      <c r="I173" s="22">
        <v>2.19</v>
      </c>
      <c r="J173" s="25">
        <v>2.31</v>
      </c>
      <c r="K173" s="27">
        <f t="shared" si="11"/>
        <v>0</v>
      </c>
      <c r="L173" s="27">
        <f t="shared" si="12"/>
        <v>-5.1948051948051965E-2</v>
      </c>
      <c r="M173" s="29">
        <v>1.94</v>
      </c>
      <c r="N173" s="29">
        <v>1.86</v>
      </c>
      <c r="O173" s="27">
        <f t="shared" si="13"/>
        <v>0.12886597938144329</v>
      </c>
      <c r="P173" s="27">
        <f t="shared" si="14"/>
        <v>0.17741935483870952</v>
      </c>
    </row>
    <row r="174" spans="1:16">
      <c r="A174" s="18"/>
      <c r="B174" s="18"/>
      <c r="C174" s="14" t="s">
        <v>147</v>
      </c>
      <c r="D174" s="15"/>
      <c r="E174" s="15">
        <v>2.17</v>
      </c>
      <c r="F174" s="15"/>
      <c r="G174" s="15"/>
      <c r="H174" s="13">
        <f t="shared" si="10"/>
        <v>2.17</v>
      </c>
      <c r="I174" s="15">
        <v>2.2999999999999998</v>
      </c>
      <c r="J174" s="26">
        <v>2.8</v>
      </c>
      <c r="K174" s="27">
        <f t="shared" si="11"/>
        <v>-5.6521739130434789E-2</v>
      </c>
      <c r="L174" s="27">
        <f t="shared" si="12"/>
        <v>-0.22499999999999998</v>
      </c>
      <c r="M174" s="30">
        <v>1.82</v>
      </c>
      <c r="N174" s="30">
        <v>1.58</v>
      </c>
      <c r="O174" s="27">
        <f t="shared" si="13"/>
        <v>0.19230769230769229</v>
      </c>
      <c r="P174" s="27">
        <f t="shared" si="14"/>
        <v>0.37341772151898733</v>
      </c>
    </row>
    <row r="175" spans="1:16">
      <c r="A175" s="18"/>
      <c r="B175" s="18"/>
      <c r="C175" s="14" t="s">
        <v>148</v>
      </c>
      <c r="D175" s="15"/>
      <c r="E175" s="15">
        <v>2.14</v>
      </c>
      <c r="F175" s="15"/>
      <c r="G175" s="15"/>
      <c r="H175" s="13">
        <f t="shared" si="10"/>
        <v>2.14</v>
      </c>
      <c r="I175" s="15">
        <v>2.06</v>
      </c>
      <c r="J175" s="26">
        <v>2</v>
      </c>
      <c r="K175" s="27">
        <f t="shared" si="11"/>
        <v>3.8834951456310662E-2</v>
      </c>
      <c r="L175" s="27">
        <f t="shared" si="12"/>
        <v>7.0000000000000062E-2</v>
      </c>
      <c r="M175" s="30">
        <v>1.92</v>
      </c>
      <c r="N175" s="30">
        <v>1.85</v>
      </c>
      <c r="O175" s="27">
        <f t="shared" si="13"/>
        <v>0.11458333333333348</v>
      </c>
      <c r="P175" s="27">
        <f t="shared" si="14"/>
        <v>0.15675675675675671</v>
      </c>
    </row>
    <row r="176" spans="1:16">
      <c r="A176" s="18"/>
      <c r="B176" s="18"/>
      <c r="C176" s="14" t="s">
        <v>149</v>
      </c>
      <c r="D176" s="15"/>
      <c r="E176" s="15">
        <v>2.2599999999999998</v>
      </c>
      <c r="F176" s="15"/>
      <c r="G176" s="15"/>
      <c r="H176" s="13">
        <f t="shared" si="10"/>
        <v>2.2599999999999998</v>
      </c>
      <c r="I176" s="15">
        <v>2.2000000000000002</v>
      </c>
      <c r="J176" s="26">
        <v>2.12</v>
      </c>
      <c r="K176" s="27">
        <f t="shared" si="11"/>
        <v>2.7272727272727115E-2</v>
      </c>
      <c r="L176" s="27">
        <f t="shared" si="12"/>
        <v>6.6037735849056478E-2</v>
      </c>
      <c r="M176" s="30">
        <v>2.08</v>
      </c>
      <c r="N176" s="30">
        <v>2.14</v>
      </c>
      <c r="O176" s="27">
        <f t="shared" si="13"/>
        <v>8.6538461538461453E-2</v>
      </c>
      <c r="P176" s="27">
        <f t="shared" si="14"/>
        <v>5.6074766355139971E-2</v>
      </c>
    </row>
    <row r="177" spans="1:16">
      <c r="A177" s="17" t="s">
        <v>17</v>
      </c>
      <c r="B177" s="17"/>
      <c r="C177" s="10"/>
      <c r="D177" s="11"/>
      <c r="E177" s="12">
        <v>2.72</v>
      </c>
      <c r="F177" s="11"/>
      <c r="G177" s="11"/>
      <c r="H177" s="13">
        <f t="shared" si="10"/>
        <v>2.72</v>
      </c>
      <c r="I177" s="21">
        <v>2.67</v>
      </c>
      <c r="J177" s="24">
        <v>2.78</v>
      </c>
      <c r="K177" s="27">
        <f t="shared" si="11"/>
        <v>1.8726591760299671E-2</v>
      </c>
      <c r="L177" s="27">
        <f t="shared" si="12"/>
        <v>-2.1582733812949506E-2</v>
      </c>
      <c r="M177" s="28">
        <v>2.52</v>
      </c>
      <c r="N177" s="28">
        <v>2.21</v>
      </c>
      <c r="O177" s="27">
        <f t="shared" si="13"/>
        <v>7.9365079365079527E-2</v>
      </c>
      <c r="P177" s="27">
        <f t="shared" si="14"/>
        <v>0.23076923076923084</v>
      </c>
    </row>
    <row r="178" spans="1:16">
      <c r="A178" s="18"/>
      <c r="B178" s="18" t="s">
        <v>47</v>
      </c>
      <c r="C178" s="14"/>
      <c r="D178" s="15"/>
      <c r="E178" s="19">
        <v>2.84</v>
      </c>
      <c r="F178" s="15"/>
      <c r="G178" s="15"/>
      <c r="H178" s="13">
        <f t="shared" si="10"/>
        <v>2.84</v>
      </c>
      <c r="I178" s="22">
        <v>2.96</v>
      </c>
      <c r="J178" s="25">
        <v>3.43</v>
      </c>
      <c r="K178" s="27">
        <f t="shared" si="11"/>
        <v>-4.0540540540540571E-2</v>
      </c>
      <c r="L178" s="27">
        <f t="shared" si="12"/>
        <v>-0.17201166180758021</v>
      </c>
      <c r="M178" s="29">
        <v>2.7</v>
      </c>
      <c r="N178" s="29">
        <v>2.33</v>
      </c>
      <c r="O178" s="27">
        <f t="shared" si="13"/>
        <v>5.1851851851851816E-2</v>
      </c>
      <c r="P178" s="27">
        <f t="shared" si="14"/>
        <v>0.2188841201716738</v>
      </c>
    </row>
    <row r="179" spans="1:16" ht="30">
      <c r="A179" s="18"/>
      <c r="B179" s="18"/>
      <c r="C179" s="14" t="s">
        <v>150</v>
      </c>
      <c r="D179" s="15"/>
      <c r="E179" s="15"/>
      <c r="F179" s="15">
        <v>3.03</v>
      </c>
      <c r="G179" s="15"/>
      <c r="H179" s="57">
        <f t="shared" si="10"/>
        <v>3.03</v>
      </c>
      <c r="I179" s="15">
        <v>3.14</v>
      </c>
      <c r="J179" s="26">
        <v>3.68</v>
      </c>
      <c r="K179" s="27">
        <f t="shared" si="11"/>
        <v>-3.5031847133758065E-2</v>
      </c>
      <c r="L179" s="27">
        <f t="shared" si="12"/>
        <v>-0.17663043478260876</v>
      </c>
      <c r="M179" s="30">
        <v>2.57</v>
      </c>
      <c r="N179" s="30">
        <v>2.06</v>
      </c>
      <c r="O179" s="27">
        <f t="shared" si="13"/>
        <v>0.17898832684824906</v>
      </c>
      <c r="P179" s="27">
        <f t="shared" si="14"/>
        <v>0.47087378640776678</v>
      </c>
    </row>
    <row r="180" spans="1:16" ht="30">
      <c r="A180" s="18"/>
      <c r="B180" s="18"/>
      <c r="C180" s="14" t="s">
        <v>151</v>
      </c>
      <c r="D180" s="15"/>
      <c r="E180" s="15">
        <v>2.31</v>
      </c>
      <c r="F180" s="15"/>
      <c r="G180" s="15"/>
      <c r="H180" s="13">
        <f t="shared" si="10"/>
        <v>2.31</v>
      </c>
      <c r="I180" s="15">
        <v>2.76</v>
      </c>
      <c r="J180" s="26">
        <v>4</v>
      </c>
      <c r="K180" s="27">
        <f t="shared" si="11"/>
        <v>-0.16304347826086951</v>
      </c>
      <c r="L180" s="27">
        <f t="shared" si="12"/>
        <v>-0.42249999999999999</v>
      </c>
      <c r="M180" s="30">
        <v>2.21</v>
      </c>
      <c r="N180" s="30">
        <v>1.63</v>
      </c>
      <c r="O180" s="27">
        <f t="shared" si="13"/>
        <v>4.5248868778280604E-2</v>
      </c>
      <c r="P180" s="27">
        <f t="shared" si="14"/>
        <v>0.41717791411042948</v>
      </c>
    </row>
    <row r="181" spans="1:16" ht="60">
      <c r="A181" s="18"/>
      <c r="B181" s="18"/>
      <c r="C181" s="14" t="s">
        <v>152</v>
      </c>
      <c r="D181" s="15"/>
      <c r="E181" s="15">
        <v>2.41</v>
      </c>
      <c r="F181" s="15"/>
      <c r="G181" s="15"/>
      <c r="H181" s="13">
        <f t="shared" si="10"/>
        <v>2.41</v>
      </c>
      <c r="I181" s="15">
        <v>2.68</v>
      </c>
      <c r="J181" s="26">
        <v>3.33</v>
      </c>
      <c r="K181" s="27">
        <f t="shared" si="11"/>
        <v>-0.10074626865671643</v>
      </c>
      <c r="L181" s="27">
        <f t="shared" si="12"/>
        <v>-0.27627627627627627</v>
      </c>
      <c r="M181" s="30">
        <v>2.58</v>
      </c>
      <c r="N181" s="30">
        <v>1.93</v>
      </c>
      <c r="O181" s="27">
        <f t="shared" si="13"/>
        <v>-6.589147286821706E-2</v>
      </c>
      <c r="P181" s="27">
        <f t="shared" si="14"/>
        <v>0.24870466321243545</v>
      </c>
    </row>
    <row r="182" spans="1:16" ht="30">
      <c r="A182" s="18"/>
      <c r="B182" s="18"/>
      <c r="C182" s="14" t="s">
        <v>153</v>
      </c>
      <c r="D182" s="15"/>
      <c r="E182" s="15">
        <v>2.77</v>
      </c>
      <c r="F182" s="15"/>
      <c r="G182" s="15"/>
      <c r="H182" s="13">
        <f t="shared" si="10"/>
        <v>2.77</v>
      </c>
      <c r="I182" s="15">
        <v>3.41</v>
      </c>
      <c r="J182" s="26">
        <v>4.2300000000000004</v>
      </c>
      <c r="K182" s="27">
        <f t="shared" si="11"/>
        <v>-0.18768328445747806</v>
      </c>
      <c r="L182" s="27">
        <f t="shared" si="12"/>
        <v>-0.34515366430260053</v>
      </c>
      <c r="M182" s="30">
        <v>3.37</v>
      </c>
      <c r="N182" s="30">
        <v>3.06</v>
      </c>
      <c r="O182" s="27">
        <f t="shared" si="13"/>
        <v>-0.17804154302670627</v>
      </c>
      <c r="P182" s="27">
        <f t="shared" si="14"/>
        <v>-9.4771241830065356E-2</v>
      </c>
    </row>
    <row r="183" spans="1:16">
      <c r="A183" s="18"/>
      <c r="B183" s="18"/>
      <c r="C183" s="14" t="s">
        <v>154</v>
      </c>
      <c r="D183" s="15"/>
      <c r="E183" s="15"/>
      <c r="F183" s="15">
        <v>3.17</v>
      </c>
      <c r="G183" s="15"/>
      <c r="H183" s="57">
        <f t="shared" si="10"/>
        <v>3.17</v>
      </c>
      <c r="I183" s="15">
        <v>3.25</v>
      </c>
      <c r="J183" s="26">
        <v>3.78</v>
      </c>
      <c r="K183" s="27">
        <f t="shared" si="11"/>
        <v>-2.4615384615384595E-2</v>
      </c>
      <c r="L183" s="27">
        <f t="shared" si="12"/>
        <v>-0.16137566137566139</v>
      </c>
      <c r="M183" s="30">
        <v>3.2</v>
      </c>
      <c r="N183" s="30">
        <v>2.81</v>
      </c>
      <c r="O183" s="27">
        <f t="shared" si="13"/>
        <v>-9.3750000000000222E-3</v>
      </c>
      <c r="P183" s="27">
        <f t="shared" si="14"/>
        <v>0.12811387900355875</v>
      </c>
    </row>
    <row r="184" spans="1:16">
      <c r="A184" s="18"/>
      <c r="B184" s="18"/>
      <c r="C184" s="14" t="s">
        <v>155</v>
      </c>
      <c r="D184" s="15"/>
      <c r="E184" s="15"/>
      <c r="F184" s="15">
        <v>3.48</v>
      </c>
      <c r="G184" s="15"/>
      <c r="H184" s="57">
        <f t="shared" si="10"/>
        <v>3.48</v>
      </c>
      <c r="I184" s="15">
        <v>3.12</v>
      </c>
      <c r="J184" s="26">
        <v>2.92</v>
      </c>
      <c r="K184" s="27">
        <f t="shared" si="11"/>
        <v>0.11538461538461542</v>
      </c>
      <c r="L184" s="27">
        <f t="shared" si="12"/>
        <v>0.19178082191780832</v>
      </c>
      <c r="M184" s="30">
        <v>2.84</v>
      </c>
      <c r="N184" s="30">
        <v>2.78</v>
      </c>
      <c r="O184" s="27">
        <f t="shared" si="13"/>
        <v>0.22535211267605648</v>
      </c>
      <c r="P184" s="27">
        <f t="shared" si="14"/>
        <v>0.25179856115107913</v>
      </c>
    </row>
    <row r="185" spans="1:16">
      <c r="A185" s="18"/>
      <c r="B185" s="18"/>
      <c r="C185" s="14" t="s">
        <v>156</v>
      </c>
      <c r="D185" s="15"/>
      <c r="E185" s="15">
        <v>2.68</v>
      </c>
      <c r="F185" s="15"/>
      <c r="G185" s="15"/>
      <c r="H185" s="13">
        <f t="shared" si="10"/>
        <v>2.68</v>
      </c>
      <c r="I185" s="15">
        <v>2.34</v>
      </c>
      <c r="J185" s="26">
        <v>2.09</v>
      </c>
      <c r="K185" s="27">
        <f t="shared" si="11"/>
        <v>0.14529914529914545</v>
      </c>
      <c r="L185" s="27">
        <f t="shared" si="12"/>
        <v>0.2822966507177036</v>
      </c>
      <c r="M185" s="30">
        <v>2.11</v>
      </c>
      <c r="N185" s="30">
        <v>2.06</v>
      </c>
      <c r="O185" s="27">
        <f t="shared" si="13"/>
        <v>0.27014218009478697</v>
      </c>
      <c r="P185" s="27">
        <f t="shared" si="14"/>
        <v>0.30097087378640786</v>
      </c>
    </row>
    <row r="186" spans="1:16">
      <c r="A186" s="18"/>
      <c r="B186" s="18" t="s">
        <v>48</v>
      </c>
      <c r="C186" s="14"/>
      <c r="D186" s="15"/>
      <c r="E186" s="19">
        <v>2.44</v>
      </c>
      <c r="F186" s="15"/>
      <c r="G186" s="15"/>
      <c r="H186" s="13">
        <f t="shared" si="10"/>
        <v>2.44</v>
      </c>
      <c r="I186" s="22">
        <v>2.29</v>
      </c>
      <c r="J186" s="25">
        <v>2.25</v>
      </c>
      <c r="K186" s="27">
        <f t="shared" si="11"/>
        <v>6.5502183406113579E-2</v>
      </c>
      <c r="L186" s="27">
        <f t="shared" si="12"/>
        <v>8.4444444444444322E-2</v>
      </c>
      <c r="M186" s="29">
        <v>2.12</v>
      </c>
      <c r="N186" s="29">
        <v>1.79</v>
      </c>
      <c r="O186" s="27">
        <f t="shared" si="13"/>
        <v>0.15094339622641506</v>
      </c>
      <c r="P186" s="27">
        <f t="shared" si="14"/>
        <v>0.36312849162011163</v>
      </c>
    </row>
    <row r="187" spans="1:16">
      <c r="A187" s="18"/>
      <c r="B187" s="18"/>
      <c r="C187" s="14" t="s">
        <v>157</v>
      </c>
      <c r="D187" s="15"/>
      <c r="E187" s="15">
        <v>2.8</v>
      </c>
      <c r="F187" s="15"/>
      <c r="G187" s="15"/>
      <c r="H187" s="13">
        <f t="shared" si="10"/>
        <v>2.8</v>
      </c>
      <c r="I187" s="15">
        <v>2.5099999999999998</v>
      </c>
      <c r="J187" s="26">
        <v>2.67</v>
      </c>
      <c r="K187" s="27">
        <f t="shared" si="11"/>
        <v>0.11553784860557781</v>
      </c>
      <c r="L187" s="27">
        <f t="shared" si="12"/>
        <v>4.8689138576778923E-2</v>
      </c>
      <c r="M187" s="30">
        <v>2.27</v>
      </c>
      <c r="N187" s="30">
        <v>2</v>
      </c>
      <c r="O187" s="27">
        <f t="shared" si="13"/>
        <v>0.23348017621145356</v>
      </c>
      <c r="P187" s="27">
        <f t="shared" si="14"/>
        <v>0.39999999999999991</v>
      </c>
    </row>
    <row r="188" spans="1:16">
      <c r="A188" s="18"/>
      <c r="B188" s="18"/>
      <c r="C188" s="14" t="s">
        <v>158</v>
      </c>
      <c r="D188" s="15"/>
      <c r="E188" s="15">
        <v>2.56</v>
      </c>
      <c r="F188" s="15"/>
      <c r="G188" s="15"/>
      <c r="H188" s="13">
        <f t="shared" si="10"/>
        <v>2.56</v>
      </c>
      <c r="I188" s="15">
        <v>2.5499999999999998</v>
      </c>
      <c r="J188" s="26">
        <v>2.59</v>
      </c>
      <c r="K188" s="27">
        <f t="shared" si="11"/>
        <v>3.9215686274509665E-3</v>
      </c>
      <c r="L188" s="27">
        <f t="shared" si="12"/>
        <v>-1.158301158301156E-2</v>
      </c>
      <c r="M188" s="30">
        <v>2.41</v>
      </c>
      <c r="N188" s="30">
        <v>2</v>
      </c>
      <c r="O188" s="27">
        <f t="shared" si="13"/>
        <v>6.2240663900414939E-2</v>
      </c>
      <c r="P188" s="27">
        <f t="shared" si="14"/>
        <v>0.28000000000000003</v>
      </c>
    </row>
    <row r="189" spans="1:16">
      <c r="A189" s="18"/>
      <c r="B189" s="18"/>
      <c r="C189" s="14" t="s">
        <v>159</v>
      </c>
      <c r="D189" s="15"/>
      <c r="E189" s="15">
        <v>2.37</v>
      </c>
      <c r="F189" s="15"/>
      <c r="G189" s="15"/>
      <c r="H189" s="13">
        <f t="shared" si="10"/>
        <v>2.37</v>
      </c>
      <c r="I189" s="15">
        <v>2.27</v>
      </c>
      <c r="J189" s="26">
        <v>2.1</v>
      </c>
      <c r="K189" s="27">
        <f t="shared" si="11"/>
        <v>4.4052863436123468E-2</v>
      </c>
      <c r="L189" s="27">
        <f t="shared" si="12"/>
        <v>0.12857142857142856</v>
      </c>
      <c r="M189" s="30">
        <v>2.08</v>
      </c>
      <c r="N189" s="30">
        <v>1.8</v>
      </c>
      <c r="O189" s="27">
        <f t="shared" si="13"/>
        <v>0.13942307692307687</v>
      </c>
      <c r="P189" s="27">
        <f t="shared" si="14"/>
        <v>0.31666666666666665</v>
      </c>
    </row>
    <row r="190" spans="1:16" ht="30">
      <c r="A190" s="18"/>
      <c r="B190" s="18"/>
      <c r="C190" s="14" t="s">
        <v>160</v>
      </c>
      <c r="D190" s="15"/>
      <c r="E190" s="15">
        <v>2.04</v>
      </c>
      <c r="F190" s="15"/>
      <c r="G190" s="15"/>
      <c r="H190" s="13">
        <f t="shared" si="10"/>
        <v>2.04</v>
      </c>
      <c r="I190" s="15">
        <v>1.83</v>
      </c>
      <c r="J190" s="26">
        <v>1.64</v>
      </c>
      <c r="K190" s="27">
        <f t="shared" si="11"/>
        <v>0.11475409836065564</v>
      </c>
      <c r="L190" s="27">
        <f t="shared" si="12"/>
        <v>0.24390243902439024</v>
      </c>
      <c r="M190" s="30">
        <v>1.7</v>
      </c>
      <c r="N190" s="30">
        <v>1.36</v>
      </c>
      <c r="O190" s="27">
        <f t="shared" si="13"/>
        <v>0.19999999999999996</v>
      </c>
      <c r="P190" s="27">
        <f t="shared" si="14"/>
        <v>0.5</v>
      </c>
    </row>
    <row r="191" spans="1:16">
      <c r="A191" s="18"/>
      <c r="B191" s="18" t="s">
        <v>49</v>
      </c>
      <c r="C191" s="14"/>
      <c r="D191" s="15"/>
      <c r="E191" s="19">
        <v>2.82</v>
      </c>
      <c r="F191" s="15"/>
      <c r="G191" s="15"/>
      <c r="H191" s="13">
        <f t="shared" si="10"/>
        <v>2.82</v>
      </c>
      <c r="I191" s="22">
        <v>3</v>
      </c>
      <c r="J191" s="25">
        <v>3.55</v>
      </c>
      <c r="K191" s="27">
        <f t="shared" si="11"/>
        <v>-6.0000000000000053E-2</v>
      </c>
      <c r="L191" s="27">
        <f t="shared" si="12"/>
        <v>-0.20563380281690147</v>
      </c>
      <c r="M191" s="29">
        <v>2.95</v>
      </c>
      <c r="N191" s="29">
        <v>2.73</v>
      </c>
      <c r="O191" s="27">
        <f t="shared" si="13"/>
        <v>-4.4067796610169574E-2</v>
      </c>
      <c r="P191" s="27">
        <f t="shared" si="14"/>
        <v>3.296703296703285E-2</v>
      </c>
    </row>
    <row r="192" spans="1:16" ht="30">
      <c r="A192" s="18"/>
      <c r="B192" s="18"/>
      <c r="C192" s="14" t="s">
        <v>161</v>
      </c>
      <c r="D192" s="15"/>
      <c r="E192" s="15">
        <v>2.85</v>
      </c>
      <c r="F192" s="15"/>
      <c r="G192" s="15"/>
      <c r="H192" s="13">
        <f t="shared" si="10"/>
        <v>2.85</v>
      </c>
      <c r="I192" s="15">
        <v>2.99</v>
      </c>
      <c r="J192" s="26">
        <v>3.61</v>
      </c>
      <c r="K192" s="27">
        <f t="shared" si="11"/>
        <v>-4.6822742474916468E-2</v>
      </c>
      <c r="L192" s="27">
        <f t="shared" si="12"/>
        <v>-0.21052631578947367</v>
      </c>
      <c r="M192" s="30">
        <v>2.81</v>
      </c>
      <c r="N192" s="30">
        <v>2.4700000000000002</v>
      </c>
      <c r="O192" s="27">
        <f t="shared" si="13"/>
        <v>1.4234875444839812E-2</v>
      </c>
      <c r="P192" s="27">
        <f t="shared" si="14"/>
        <v>0.15384615384615374</v>
      </c>
    </row>
    <row r="193" spans="1:16">
      <c r="A193" s="18"/>
      <c r="B193" s="18"/>
      <c r="C193" s="14" t="s">
        <v>162</v>
      </c>
      <c r="D193" s="15"/>
      <c r="E193" s="15">
        <v>2.78</v>
      </c>
      <c r="F193" s="15"/>
      <c r="G193" s="15"/>
      <c r="H193" s="13">
        <f t="shared" si="10"/>
        <v>2.78</v>
      </c>
      <c r="I193" s="15">
        <v>3.3</v>
      </c>
      <c r="J193" s="26">
        <v>4.16</v>
      </c>
      <c r="K193" s="27">
        <f t="shared" si="11"/>
        <v>-0.15757575757575759</v>
      </c>
      <c r="L193" s="27">
        <f t="shared" si="12"/>
        <v>-0.33173076923076927</v>
      </c>
      <c r="M193" s="30">
        <v>3.5</v>
      </c>
      <c r="N193" s="30">
        <v>3.13</v>
      </c>
      <c r="O193" s="27">
        <f t="shared" si="13"/>
        <v>-0.20571428571428574</v>
      </c>
      <c r="P193" s="27">
        <f t="shared" si="14"/>
        <v>-0.11182108626198084</v>
      </c>
    </row>
    <row r="194" spans="1:16">
      <c r="A194" s="18"/>
      <c r="B194" s="18"/>
      <c r="C194" s="14" t="s">
        <v>163</v>
      </c>
      <c r="D194" s="15"/>
      <c r="E194" s="15">
        <v>2.82</v>
      </c>
      <c r="F194" s="15"/>
      <c r="G194" s="15"/>
      <c r="H194" s="13">
        <f t="shared" si="10"/>
        <v>2.82</v>
      </c>
      <c r="I194" s="15">
        <v>2.7</v>
      </c>
      <c r="J194" s="26">
        <v>2.88</v>
      </c>
      <c r="K194" s="27">
        <f t="shared" si="11"/>
        <v>4.4444444444444287E-2</v>
      </c>
      <c r="L194" s="27">
        <f t="shared" si="12"/>
        <v>-2.083333333333337E-2</v>
      </c>
      <c r="M194" s="30">
        <v>2.54</v>
      </c>
      <c r="N194" s="30">
        <v>2.6</v>
      </c>
      <c r="O194" s="27">
        <f t="shared" si="13"/>
        <v>0.11023622047244097</v>
      </c>
      <c r="P194" s="27">
        <f t="shared" si="14"/>
        <v>8.4615384615384537E-2</v>
      </c>
    </row>
    <row r="195" spans="1:16">
      <c r="A195" s="18"/>
      <c r="B195" s="18" t="s">
        <v>50</v>
      </c>
      <c r="C195" s="14"/>
      <c r="D195" s="15"/>
      <c r="E195" s="15"/>
      <c r="F195" s="19">
        <v>3.16</v>
      </c>
      <c r="G195" s="15"/>
      <c r="H195" s="57">
        <f t="shared" si="10"/>
        <v>3.16</v>
      </c>
      <c r="I195" s="22">
        <v>2.96</v>
      </c>
      <c r="J195" s="25">
        <v>2.77</v>
      </c>
      <c r="K195" s="27">
        <f t="shared" si="11"/>
        <v>6.7567567567567544E-2</v>
      </c>
      <c r="L195" s="27">
        <f t="shared" si="12"/>
        <v>0.1407942238267148</v>
      </c>
      <c r="M195" s="29">
        <v>2.75</v>
      </c>
      <c r="N195" s="29">
        <v>2.59</v>
      </c>
      <c r="O195" s="27">
        <f t="shared" si="13"/>
        <v>0.14909090909090916</v>
      </c>
      <c r="P195" s="27">
        <f t="shared" si="14"/>
        <v>0.2200772200772203</v>
      </c>
    </row>
    <row r="196" spans="1:16">
      <c r="A196" s="18"/>
      <c r="B196" s="18"/>
      <c r="C196" s="14" t="s">
        <v>164</v>
      </c>
      <c r="D196" s="15"/>
      <c r="E196" s="15"/>
      <c r="F196" s="15">
        <v>3.21</v>
      </c>
      <c r="G196" s="15"/>
      <c r="H196" s="57">
        <f t="shared" si="10"/>
        <v>3.21</v>
      </c>
      <c r="I196" s="15">
        <v>2.91</v>
      </c>
      <c r="J196" s="26">
        <v>2.65</v>
      </c>
      <c r="K196" s="27">
        <f t="shared" si="11"/>
        <v>0.10309278350515449</v>
      </c>
      <c r="L196" s="27">
        <f t="shared" si="12"/>
        <v>0.21132075471698109</v>
      </c>
      <c r="M196" s="30">
        <v>2.69</v>
      </c>
      <c r="N196" s="30">
        <v>2.38</v>
      </c>
      <c r="O196" s="27">
        <f t="shared" si="13"/>
        <v>0.19330855018587356</v>
      </c>
      <c r="P196" s="27">
        <f t="shared" si="14"/>
        <v>0.34873949579831942</v>
      </c>
    </row>
    <row r="197" spans="1:16">
      <c r="A197" s="18"/>
      <c r="B197" s="18"/>
      <c r="C197" s="14" t="s">
        <v>165</v>
      </c>
      <c r="D197" s="15"/>
      <c r="E197" s="15"/>
      <c r="F197" s="15">
        <v>3.27</v>
      </c>
      <c r="G197" s="15"/>
      <c r="H197" s="57">
        <f t="shared" si="10"/>
        <v>3.27</v>
      </c>
      <c r="I197" s="15">
        <v>3.54</v>
      </c>
      <c r="J197" s="26">
        <v>4</v>
      </c>
      <c r="K197" s="27">
        <f t="shared" si="11"/>
        <v>-7.6271186440677985E-2</v>
      </c>
      <c r="L197" s="27">
        <f t="shared" si="12"/>
        <v>-0.1825</v>
      </c>
      <c r="M197" s="30">
        <v>3.04</v>
      </c>
      <c r="N197" s="30">
        <v>3.33</v>
      </c>
      <c r="O197" s="27">
        <f t="shared" si="13"/>
        <v>7.5657894736842035E-2</v>
      </c>
      <c r="P197" s="27">
        <f t="shared" si="14"/>
        <v>-1.8018018018018056E-2</v>
      </c>
    </row>
    <row r="198" spans="1:16">
      <c r="A198" s="18"/>
      <c r="B198" s="18"/>
      <c r="C198" s="14" t="s">
        <v>166</v>
      </c>
      <c r="D198" s="15"/>
      <c r="E198" s="15"/>
      <c r="F198" s="15">
        <v>3.19</v>
      </c>
      <c r="G198" s="15"/>
      <c r="H198" s="57">
        <f t="shared" si="10"/>
        <v>3.19</v>
      </c>
      <c r="I198" s="15">
        <v>2.87</v>
      </c>
      <c r="J198" s="26">
        <v>2.29</v>
      </c>
      <c r="K198" s="27">
        <f t="shared" si="11"/>
        <v>0.11149825783972123</v>
      </c>
      <c r="L198" s="27">
        <f t="shared" si="12"/>
        <v>0.39301310043668125</v>
      </c>
      <c r="M198" s="30">
        <v>2.96</v>
      </c>
      <c r="N198" s="30">
        <v>2.57</v>
      </c>
      <c r="O198" s="27">
        <f t="shared" si="13"/>
        <v>7.7702702702702631E-2</v>
      </c>
      <c r="P198" s="27">
        <f t="shared" si="14"/>
        <v>0.24124513618677046</v>
      </c>
    </row>
    <row r="199" spans="1:16" ht="30">
      <c r="A199" s="18"/>
      <c r="B199" s="18"/>
      <c r="C199" s="14" t="s">
        <v>167</v>
      </c>
      <c r="D199" s="15"/>
      <c r="E199" s="15">
        <v>2.97</v>
      </c>
      <c r="F199" s="15"/>
      <c r="G199" s="15"/>
      <c r="H199" s="13">
        <f t="shared" si="10"/>
        <v>2.97</v>
      </c>
      <c r="I199" s="15">
        <v>2.52</v>
      </c>
      <c r="J199" s="26">
        <v>2.15</v>
      </c>
      <c r="K199" s="27">
        <f t="shared" si="11"/>
        <v>0.1785714285714286</v>
      </c>
      <c r="L199" s="27">
        <f t="shared" si="12"/>
        <v>0.38139534883720949</v>
      </c>
      <c r="M199" s="30">
        <v>2.2999999999999998</v>
      </c>
      <c r="N199" s="30">
        <v>2.08</v>
      </c>
      <c r="O199" s="27">
        <f t="shared" si="13"/>
        <v>0.29130434782608705</v>
      </c>
      <c r="P199" s="27">
        <f t="shared" si="14"/>
        <v>0.42788461538461542</v>
      </c>
    </row>
    <row r="200" spans="1:16">
      <c r="A200" s="18"/>
      <c r="B200" s="18" t="s">
        <v>51</v>
      </c>
      <c r="C200" s="14"/>
      <c r="D200" s="15"/>
      <c r="E200" s="19">
        <v>2.36</v>
      </c>
      <c r="F200" s="15"/>
      <c r="G200" s="15"/>
      <c r="H200" s="13">
        <f t="shared" si="10"/>
        <v>2.36</v>
      </c>
      <c r="I200" s="22">
        <v>2.12</v>
      </c>
      <c r="J200" s="25">
        <v>1.88</v>
      </c>
      <c r="K200" s="27">
        <f t="shared" si="11"/>
        <v>0.1132075471698113</v>
      </c>
      <c r="L200" s="27">
        <f t="shared" si="12"/>
        <v>0.25531914893617014</v>
      </c>
      <c r="M200" s="29">
        <v>2.1</v>
      </c>
      <c r="N200" s="29">
        <v>1.63</v>
      </c>
      <c r="O200" s="27">
        <f t="shared" si="13"/>
        <v>0.12380952380952381</v>
      </c>
      <c r="P200" s="27">
        <f t="shared" si="14"/>
        <v>0.4478527607361964</v>
      </c>
    </row>
    <row r="201" spans="1:16" ht="30">
      <c r="A201" s="18"/>
      <c r="B201" s="18"/>
      <c r="C201" s="14" t="s">
        <v>168</v>
      </c>
      <c r="D201" s="15"/>
      <c r="E201" s="15"/>
      <c r="F201" s="15">
        <v>3</v>
      </c>
      <c r="G201" s="15"/>
      <c r="H201" s="57">
        <f t="shared" si="10"/>
        <v>3</v>
      </c>
      <c r="I201" s="15">
        <v>2.72</v>
      </c>
      <c r="J201" s="26">
        <v>2.5299999999999998</v>
      </c>
      <c r="K201" s="27">
        <f t="shared" si="11"/>
        <v>0.10294117647058809</v>
      </c>
      <c r="L201" s="27">
        <f t="shared" si="12"/>
        <v>0.18577075098814233</v>
      </c>
      <c r="M201" s="30">
        <v>2.4500000000000002</v>
      </c>
      <c r="N201" s="30">
        <v>1.63</v>
      </c>
      <c r="O201" s="27">
        <f t="shared" si="13"/>
        <v>0.22448979591836715</v>
      </c>
      <c r="P201" s="27">
        <f t="shared" si="14"/>
        <v>0.8404907975460123</v>
      </c>
    </row>
    <row r="202" spans="1:16" ht="30">
      <c r="A202" s="18"/>
      <c r="B202" s="18"/>
      <c r="C202" s="14" t="s">
        <v>169</v>
      </c>
      <c r="D202" s="15"/>
      <c r="E202" s="15">
        <v>2.21</v>
      </c>
      <c r="F202" s="15"/>
      <c r="G202" s="15"/>
      <c r="H202" s="13">
        <f t="shared" si="10"/>
        <v>2.21</v>
      </c>
      <c r="I202" s="15">
        <v>1.99</v>
      </c>
      <c r="J202" s="26">
        <v>1.72</v>
      </c>
      <c r="K202" s="27">
        <f t="shared" si="11"/>
        <v>0.11055276381909551</v>
      </c>
      <c r="L202" s="27">
        <f t="shared" si="12"/>
        <v>0.28488372093023262</v>
      </c>
      <c r="M202" s="30">
        <v>2</v>
      </c>
      <c r="N202" s="30">
        <v>1.63</v>
      </c>
      <c r="O202" s="27">
        <f t="shared" si="13"/>
        <v>0.10499999999999998</v>
      </c>
      <c r="P202" s="27">
        <f t="shared" si="14"/>
        <v>0.35582822085889587</v>
      </c>
    </row>
    <row r="203" spans="1:16">
      <c r="A203" s="18"/>
      <c r="B203" s="18"/>
      <c r="C203" s="14" t="s">
        <v>170</v>
      </c>
      <c r="D203" s="15">
        <v>1.87</v>
      </c>
      <c r="E203" s="15"/>
      <c r="F203" s="15"/>
      <c r="G203" s="15"/>
      <c r="H203" s="20">
        <f t="shared" si="10"/>
        <v>1.87</v>
      </c>
      <c r="I203" s="15">
        <v>1.65</v>
      </c>
      <c r="J203" s="26">
        <v>1.38</v>
      </c>
      <c r="K203" s="27">
        <f t="shared" si="11"/>
        <v>0.13333333333333353</v>
      </c>
      <c r="L203" s="27">
        <f t="shared" si="12"/>
        <v>0.35507246376811619</v>
      </c>
      <c r="M203" s="30">
        <v>1.85</v>
      </c>
      <c r="N203" s="30">
        <v>1.63</v>
      </c>
      <c r="O203" s="27">
        <f t="shared" si="13"/>
        <v>1.0810810810810922E-2</v>
      </c>
      <c r="P203" s="27">
        <f t="shared" si="14"/>
        <v>0.14723926380368102</v>
      </c>
    </row>
    <row r="204" spans="1:16">
      <c r="A204" s="17" t="s">
        <v>19</v>
      </c>
      <c r="B204" s="17"/>
      <c r="C204" s="10"/>
      <c r="D204" s="11"/>
      <c r="E204" s="12">
        <v>2.71</v>
      </c>
      <c r="F204" s="11"/>
      <c r="G204" s="11"/>
      <c r="H204" s="13">
        <f t="shared" si="10"/>
        <v>2.71</v>
      </c>
      <c r="I204" s="21">
        <v>2.89</v>
      </c>
      <c r="J204" s="24">
        <v>3.15</v>
      </c>
      <c r="K204" s="27">
        <f t="shared" si="11"/>
        <v>-6.2283737024221519E-2</v>
      </c>
      <c r="L204" s="27">
        <f t="shared" si="12"/>
        <v>-0.13968253968253963</v>
      </c>
      <c r="M204" s="28">
        <v>2.99</v>
      </c>
      <c r="N204" s="28">
        <v>2.68</v>
      </c>
      <c r="O204" s="27">
        <f t="shared" si="13"/>
        <v>-9.3645484949832825E-2</v>
      </c>
      <c r="P204" s="27">
        <f t="shared" si="14"/>
        <v>1.1194029850746245E-2</v>
      </c>
    </row>
    <row r="205" spans="1:16">
      <c r="A205" s="18"/>
      <c r="B205" s="18" t="s">
        <v>52</v>
      </c>
      <c r="C205" s="14"/>
      <c r="D205" s="15"/>
      <c r="E205" s="19">
        <v>2.65</v>
      </c>
      <c r="F205" s="15"/>
      <c r="G205" s="15"/>
      <c r="H205" s="13">
        <f t="shared" si="10"/>
        <v>2.65</v>
      </c>
      <c r="I205" s="22">
        <v>2.86</v>
      </c>
      <c r="J205" s="25">
        <v>3.25</v>
      </c>
      <c r="K205" s="27">
        <f t="shared" si="11"/>
        <v>-7.3426573426573438E-2</v>
      </c>
      <c r="L205" s="27">
        <f t="shared" si="12"/>
        <v>-0.18461538461538463</v>
      </c>
      <c r="M205" s="29">
        <v>2.95</v>
      </c>
      <c r="N205" s="29">
        <v>2.6</v>
      </c>
      <c r="O205" s="27">
        <f t="shared" si="13"/>
        <v>-0.10169491525423735</v>
      </c>
      <c r="P205" s="27">
        <f t="shared" si="14"/>
        <v>1.9230769230769162E-2</v>
      </c>
    </row>
    <row r="206" spans="1:16" ht="30">
      <c r="A206" s="18"/>
      <c r="B206" s="18"/>
      <c r="C206" s="14" t="s">
        <v>171</v>
      </c>
      <c r="D206" s="15"/>
      <c r="E206" s="15">
        <v>2.63</v>
      </c>
      <c r="F206" s="15"/>
      <c r="G206" s="15"/>
      <c r="H206" s="13">
        <f t="shared" si="10"/>
        <v>2.63</v>
      </c>
      <c r="I206" s="15">
        <v>2.96</v>
      </c>
      <c r="J206" s="26">
        <v>3.42</v>
      </c>
      <c r="K206" s="27">
        <f t="shared" si="11"/>
        <v>-0.11148648648648651</v>
      </c>
      <c r="L206" s="27">
        <f t="shared" si="12"/>
        <v>-0.23099415204678364</v>
      </c>
      <c r="M206" s="30">
        <v>2.96</v>
      </c>
      <c r="N206" s="30">
        <v>2.79</v>
      </c>
      <c r="O206" s="27">
        <f t="shared" si="13"/>
        <v>-0.11148648648648651</v>
      </c>
      <c r="P206" s="27">
        <f t="shared" si="14"/>
        <v>-5.7347670250896154E-2</v>
      </c>
    </row>
    <row r="207" spans="1:16" ht="30">
      <c r="A207" s="18"/>
      <c r="B207" s="18"/>
      <c r="C207" s="14" t="s">
        <v>172</v>
      </c>
      <c r="D207" s="15"/>
      <c r="E207" s="15">
        <v>2.39</v>
      </c>
      <c r="F207" s="15"/>
      <c r="G207" s="15"/>
      <c r="H207" s="13">
        <f t="shared" si="10"/>
        <v>2.39</v>
      </c>
      <c r="I207" s="15">
        <v>2.63</v>
      </c>
      <c r="J207" s="26">
        <v>2.89</v>
      </c>
      <c r="K207" s="27">
        <f t="shared" si="11"/>
        <v>-9.1254752851710919E-2</v>
      </c>
      <c r="L207" s="27">
        <f t="shared" si="12"/>
        <v>-0.17301038062283736</v>
      </c>
      <c r="M207" s="30">
        <v>2.82</v>
      </c>
      <c r="N207" s="30">
        <v>2.2000000000000002</v>
      </c>
      <c r="O207" s="27">
        <f t="shared" si="13"/>
        <v>-0.15248226950354604</v>
      </c>
      <c r="P207" s="27">
        <f t="shared" si="14"/>
        <v>8.636363636363642E-2</v>
      </c>
    </row>
    <row r="208" spans="1:16">
      <c r="A208" s="18"/>
      <c r="B208" s="18"/>
      <c r="C208" s="14" t="s">
        <v>173</v>
      </c>
      <c r="D208" s="15"/>
      <c r="E208" s="15">
        <v>2.93</v>
      </c>
      <c r="F208" s="15"/>
      <c r="G208" s="15"/>
      <c r="H208" s="13">
        <f t="shared" si="10"/>
        <v>2.93</v>
      </c>
      <c r="I208" s="15">
        <v>3</v>
      </c>
      <c r="J208" s="26">
        <v>3.43</v>
      </c>
      <c r="K208" s="27">
        <f t="shared" si="11"/>
        <v>-2.3333333333333317E-2</v>
      </c>
      <c r="L208" s="27">
        <f t="shared" si="12"/>
        <v>-0.14577259475218662</v>
      </c>
      <c r="M208" s="30">
        <v>3.07</v>
      </c>
      <c r="N208" s="30">
        <v>2.82</v>
      </c>
      <c r="O208" s="27">
        <f t="shared" si="13"/>
        <v>-4.5602605863192092E-2</v>
      </c>
      <c r="P208" s="27">
        <f t="shared" si="14"/>
        <v>3.9007092198581672E-2</v>
      </c>
    </row>
    <row r="209" spans="1:16">
      <c r="A209" s="18"/>
      <c r="B209" s="18" t="s">
        <v>53</v>
      </c>
      <c r="C209" s="14"/>
      <c r="D209" s="15"/>
      <c r="E209" s="19">
        <v>2.06</v>
      </c>
      <c r="F209" s="15"/>
      <c r="G209" s="15"/>
      <c r="H209" s="13">
        <f t="shared" si="10"/>
        <v>2.06</v>
      </c>
      <c r="I209" s="22">
        <v>2.36</v>
      </c>
      <c r="J209" s="25">
        <v>2.59</v>
      </c>
      <c r="K209" s="27">
        <f t="shared" si="11"/>
        <v>-0.12711864406779649</v>
      </c>
      <c r="L209" s="27">
        <f t="shared" si="12"/>
        <v>-0.20463320463320456</v>
      </c>
      <c r="M209" s="29">
        <v>2.79</v>
      </c>
      <c r="N209" s="29">
        <v>2.4</v>
      </c>
      <c r="O209" s="27">
        <f t="shared" si="13"/>
        <v>-0.26164874551971329</v>
      </c>
      <c r="P209" s="27">
        <f t="shared" si="14"/>
        <v>-0.14166666666666661</v>
      </c>
    </row>
    <row r="210" spans="1:16" ht="30">
      <c r="A210" s="18"/>
      <c r="B210" s="18"/>
      <c r="C210" s="14" t="s">
        <v>174</v>
      </c>
      <c r="D210" s="15"/>
      <c r="E210" s="15"/>
      <c r="F210" s="15">
        <v>3.68</v>
      </c>
      <c r="G210" s="15"/>
      <c r="H210" s="57">
        <f t="shared" si="10"/>
        <v>3.68</v>
      </c>
      <c r="I210" s="15">
        <v>3.81</v>
      </c>
      <c r="J210" s="26">
        <v>4.24</v>
      </c>
      <c r="K210" s="27">
        <f t="shared" si="11"/>
        <v>-3.4120734908136496E-2</v>
      </c>
      <c r="L210" s="27">
        <f t="shared" si="12"/>
        <v>-0.13207547169811318</v>
      </c>
      <c r="M210" s="30">
        <v>3.93</v>
      </c>
      <c r="N210" s="30">
        <v>3.94</v>
      </c>
      <c r="O210" s="27">
        <f t="shared" si="13"/>
        <v>-6.3613231552162808E-2</v>
      </c>
      <c r="P210" s="27">
        <f t="shared" si="14"/>
        <v>-6.5989847715736016E-2</v>
      </c>
    </row>
    <row r="211" spans="1:16" ht="30">
      <c r="A211" s="18"/>
      <c r="B211" s="18"/>
      <c r="C211" s="14" t="s">
        <v>175</v>
      </c>
      <c r="D211" s="15"/>
      <c r="E211" s="15"/>
      <c r="F211" s="15">
        <v>3.11</v>
      </c>
      <c r="G211" s="15"/>
      <c r="H211" s="57">
        <f t="shared" si="10"/>
        <v>3.11</v>
      </c>
      <c r="I211" s="15">
        <v>3.25</v>
      </c>
      <c r="J211" s="26">
        <v>3.72</v>
      </c>
      <c r="K211" s="27">
        <f t="shared" si="11"/>
        <v>-4.3076923076923124E-2</v>
      </c>
      <c r="L211" s="27">
        <f t="shared" si="12"/>
        <v>-0.16397849462365599</v>
      </c>
      <c r="M211" s="30">
        <v>3.13</v>
      </c>
      <c r="N211" s="30">
        <v>2.81</v>
      </c>
      <c r="O211" s="27">
        <f t="shared" si="13"/>
        <v>-6.389776357827448E-3</v>
      </c>
      <c r="P211" s="27">
        <f t="shared" si="14"/>
        <v>0.10676156583629881</v>
      </c>
    </row>
    <row r="212" spans="1:16" ht="30">
      <c r="A212" s="18"/>
      <c r="B212" s="18"/>
      <c r="C212" s="14" t="s">
        <v>176</v>
      </c>
      <c r="D212" s="15"/>
      <c r="E212" s="15">
        <v>2.75</v>
      </c>
      <c r="F212" s="15"/>
      <c r="G212" s="15"/>
      <c r="H212" s="13">
        <f t="shared" si="10"/>
        <v>2.75</v>
      </c>
      <c r="I212" s="15">
        <v>2.86</v>
      </c>
      <c r="J212" s="26">
        <v>3.14</v>
      </c>
      <c r="K212" s="27">
        <f t="shared" si="11"/>
        <v>-3.8461538461538436E-2</v>
      </c>
      <c r="L212" s="27">
        <f t="shared" si="12"/>
        <v>-0.12420382165605104</v>
      </c>
      <c r="M212" s="30">
        <v>3.27</v>
      </c>
      <c r="N212" s="30">
        <v>2.94</v>
      </c>
      <c r="O212" s="27">
        <f t="shared" si="13"/>
        <v>-0.15902140672782872</v>
      </c>
      <c r="P212" s="27">
        <f t="shared" si="14"/>
        <v>-6.4625850340136015E-2</v>
      </c>
    </row>
    <row r="213" spans="1:16" ht="30">
      <c r="A213" s="18"/>
      <c r="B213" s="18"/>
      <c r="C213" s="14" t="s">
        <v>177</v>
      </c>
      <c r="D213" s="15">
        <v>1.86</v>
      </c>
      <c r="E213" s="15"/>
      <c r="F213" s="15"/>
      <c r="G213" s="15"/>
      <c r="H213" s="20">
        <f t="shared" si="10"/>
        <v>1.86</v>
      </c>
      <c r="I213" s="15">
        <v>2.02</v>
      </c>
      <c r="J213" s="26">
        <v>2.44</v>
      </c>
      <c r="K213" s="27">
        <f t="shared" si="11"/>
        <v>-7.9207920792079167E-2</v>
      </c>
      <c r="L213" s="27">
        <f t="shared" si="12"/>
        <v>-0.23770491803278682</v>
      </c>
      <c r="M213" s="30">
        <v>2.2999999999999998</v>
      </c>
      <c r="N213" s="30">
        <v>2.08</v>
      </c>
      <c r="O213" s="27">
        <f t="shared" si="13"/>
        <v>-0.19130434782608685</v>
      </c>
      <c r="P213" s="27">
        <f t="shared" si="14"/>
        <v>-0.10576923076923073</v>
      </c>
    </row>
    <row r="214" spans="1:16">
      <c r="A214" s="18"/>
      <c r="B214" s="18"/>
      <c r="C214" s="14" t="s">
        <v>178</v>
      </c>
      <c r="D214" s="15">
        <v>1.38</v>
      </c>
      <c r="E214" s="15"/>
      <c r="F214" s="15"/>
      <c r="G214" s="15"/>
      <c r="H214" s="20">
        <f t="shared" si="10"/>
        <v>1.38</v>
      </c>
      <c r="I214" s="15">
        <v>2</v>
      </c>
      <c r="J214" s="26">
        <v>2</v>
      </c>
      <c r="K214" s="27">
        <f t="shared" si="11"/>
        <v>-0.31000000000000005</v>
      </c>
      <c r="L214" s="27">
        <f t="shared" si="12"/>
        <v>-0.31000000000000005</v>
      </c>
      <c r="M214" s="30">
        <v>2.85</v>
      </c>
      <c r="N214" s="30">
        <v>2.09</v>
      </c>
      <c r="O214" s="27">
        <f t="shared" si="13"/>
        <v>-0.51578947368421058</v>
      </c>
      <c r="P214" s="27">
        <f t="shared" si="14"/>
        <v>-0.33971291866028708</v>
      </c>
    </row>
    <row r="215" spans="1:16">
      <c r="A215" s="18"/>
      <c r="B215" s="18"/>
      <c r="C215" s="14" t="s">
        <v>179</v>
      </c>
      <c r="D215" s="15">
        <v>1.44</v>
      </c>
      <c r="E215" s="15"/>
      <c r="F215" s="15"/>
      <c r="G215" s="15"/>
      <c r="H215" s="20">
        <f t="shared" si="10"/>
        <v>1.44</v>
      </c>
      <c r="I215" s="15">
        <v>1.76</v>
      </c>
      <c r="J215" s="26">
        <v>1.88</v>
      </c>
      <c r="K215" s="27">
        <f t="shared" si="11"/>
        <v>-0.18181818181818188</v>
      </c>
      <c r="L215" s="27">
        <f t="shared" si="12"/>
        <v>-0.23404255319148937</v>
      </c>
      <c r="M215" s="30">
        <v>2.15</v>
      </c>
      <c r="N215" s="30">
        <v>1.73</v>
      </c>
      <c r="O215" s="27">
        <f t="shared" si="13"/>
        <v>-0.33023255813953489</v>
      </c>
      <c r="P215" s="27">
        <f t="shared" si="14"/>
        <v>-0.16763005780346818</v>
      </c>
    </row>
    <row r="216" spans="1:16" ht="30">
      <c r="A216" s="18"/>
      <c r="B216" s="18"/>
      <c r="C216" s="14" t="s">
        <v>180</v>
      </c>
      <c r="D216" s="15">
        <v>1.22</v>
      </c>
      <c r="E216" s="15"/>
      <c r="F216" s="15"/>
      <c r="G216" s="15"/>
      <c r="H216" s="20">
        <f t="shared" si="10"/>
        <v>1.22</v>
      </c>
      <c r="I216" s="15">
        <v>1.5</v>
      </c>
      <c r="J216" s="26">
        <v>1.88</v>
      </c>
      <c r="K216" s="27">
        <f t="shared" si="11"/>
        <v>-0.18666666666666665</v>
      </c>
      <c r="L216" s="27">
        <f t="shared" si="12"/>
        <v>-0.35106382978723405</v>
      </c>
      <c r="M216" s="30">
        <v>2</v>
      </c>
      <c r="N216" s="30">
        <v>1.64</v>
      </c>
      <c r="O216" s="27">
        <f t="shared" si="13"/>
        <v>-0.39</v>
      </c>
      <c r="P216" s="27">
        <f t="shared" si="14"/>
        <v>-0.25609756097560976</v>
      </c>
    </row>
    <row r="217" spans="1:16">
      <c r="A217" s="18"/>
      <c r="B217" s="18"/>
      <c r="C217" s="14" t="s">
        <v>181</v>
      </c>
      <c r="D217" s="15">
        <v>1.25</v>
      </c>
      <c r="E217" s="15"/>
      <c r="F217" s="15"/>
      <c r="G217" s="15"/>
      <c r="H217" s="20">
        <f t="shared" si="10"/>
        <v>1.25</v>
      </c>
      <c r="I217" s="15">
        <v>1.84</v>
      </c>
      <c r="J217" s="26">
        <v>2</v>
      </c>
      <c r="K217" s="27">
        <f t="shared" si="11"/>
        <v>-0.32065217391304346</v>
      </c>
      <c r="L217" s="27">
        <f t="shared" si="12"/>
        <v>-0.375</v>
      </c>
      <c r="M217" s="30">
        <v>2.4700000000000002</v>
      </c>
      <c r="N217" s="30">
        <v>2</v>
      </c>
      <c r="O217" s="27">
        <f t="shared" si="13"/>
        <v>-0.49392712550607287</v>
      </c>
      <c r="P217" s="27">
        <f t="shared" si="14"/>
        <v>-0.375</v>
      </c>
    </row>
    <row r="218" spans="1:16">
      <c r="A218" s="18"/>
      <c r="B218" s="18"/>
      <c r="C218" s="14" t="s">
        <v>182</v>
      </c>
      <c r="D218" s="15">
        <v>1.88</v>
      </c>
      <c r="E218" s="15"/>
      <c r="F218" s="15"/>
      <c r="G218" s="15"/>
      <c r="H218" s="20">
        <f t="shared" si="10"/>
        <v>1.88</v>
      </c>
      <c r="I218" s="15">
        <v>2.1800000000000002</v>
      </c>
      <c r="J218" s="26">
        <v>2</v>
      </c>
      <c r="K218" s="27">
        <f t="shared" si="11"/>
        <v>-0.13761467889908263</v>
      </c>
      <c r="L218" s="27">
        <f t="shared" si="12"/>
        <v>-6.0000000000000053E-2</v>
      </c>
      <c r="M218" s="30">
        <v>3.05</v>
      </c>
      <c r="N218" s="30">
        <v>2.36</v>
      </c>
      <c r="O218" s="27">
        <f t="shared" si="13"/>
        <v>-0.38360655737704918</v>
      </c>
      <c r="P218" s="27">
        <f t="shared" si="14"/>
        <v>-0.20338983050847459</v>
      </c>
    </row>
    <row r="219" spans="1:16">
      <c r="A219" s="18"/>
      <c r="B219" s="18" t="s">
        <v>54</v>
      </c>
      <c r="C219" s="14"/>
      <c r="D219" s="15"/>
      <c r="E219" s="15"/>
      <c r="F219" s="19">
        <v>3.41</v>
      </c>
      <c r="G219" s="15"/>
      <c r="H219" s="57">
        <f t="shared" si="10"/>
        <v>3.41</v>
      </c>
      <c r="I219" s="22">
        <v>3.44</v>
      </c>
      <c r="J219" s="25">
        <v>3.6</v>
      </c>
      <c r="K219" s="27">
        <f t="shared" si="11"/>
        <v>-8.720930232558044E-3</v>
      </c>
      <c r="L219" s="27">
        <f t="shared" si="12"/>
        <v>-5.2777777777777812E-2</v>
      </c>
      <c r="M219" s="29">
        <v>3.24</v>
      </c>
      <c r="N219" s="29">
        <v>3.05</v>
      </c>
      <c r="O219" s="27">
        <f t="shared" si="13"/>
        <v>5.2469135802469147E-2</v>
      </c>
      <c r="P219" s="27">
        <f t="shared" si="14"/>
        <v>0.11803278688524599</v>
      </c>
    </row>
    <row r="220" spans="1:16" ht="30">
      <c r="A220" s="18"/>
      <c r="B220" s="18"/>
      <c r="C220" s="14" t="s">
        <v>183</v>
      </c>
      <c r="D220" s="15"/>
      <c r="E220" s="15"/>
      <c r="F220" s="15">
        <v>3.44</v>
      </c>
      <c r="G220" s="15"/>
      <c r="H220" s="57">
        <f t="shared" ref="H220:H283" si="15">SUM(D220:G220)</f>
        <v>3.44</v>
      </c>
      <c r="I220" s="15">
        <v>3.58</v>
      </c>
      <c r="J220" s="26">
        <v>4</v>
      </c>
      <c r="K220" s="27">
        <f t="shared" ref="K220:K283" si="16">SUM($H220/I220)-1</f>
        <v>-3.9106145251396662E-2</v>
      </c>
      <c r="L220" s="27">
        <f t="shared" ref="L220:L283" si="17">SUM($H220/J220)-1</f>
        <v>-0.14000000000000001</v>
      </c>
      <c r="M220" s="30">
        <v>3.36</v>
      </c>
      <c r="N220" s="30">
        <v>3.07</v>
      </c>
      <c r="O220" s="27">
        <f t="shared" ref="O220:O283" si="18">SUM($H220/M220)-1</f>
        <v>2.3809523809523725E-2</v>
      </c>
      <c r="P220" s="27">
        <f t="shared" ref="P220:P283" si="19">SUM($H220/N220)-1</f>
        <v>0.12052117263843654</v>
      </c>
    </row>
    <row r="221" spans="1:16">
      <c r="A221" s="18"/>
      <c r="B221" s="18"/>
      <c r="C221" s="14" t="s">
        <v>184</v>
      </c>
      <c r="D221" s="15"/>
      <c r="E221" s="15"/>
      <c r="F221" s="15">
        <v>3.32</v>
      </c>
      <c r="G221" s="15"/>
      <c r="H221" s="57">
        <f t="shared" si="15"/>
        <v>3.32</v>
      </c>
      <c r="I221" s="15">
        <v>3.2</v>
      </c>
      <c r="J221" s="26">
        <v>3.5</v>
      </c>
      <c r="K221" s="27">
        <f t="shared" si="16"/>
        <v>3.7499999999999867E-2</v>
      </c>
      <c r="L221" s="27">
        <f t="shared" si="17"/>
        <v>-5.142857142857149E-2</v>
      </c>
      <c r="M221" s="30">
        <v>2.87</v>
      </c>
      <c r="N221" s="30">
        <v>2.5499999999999998</v>
      </c>
      <c r="O221" s="27">
        <f t="shared" si="18"/>
        <v>0.15679442508710784</v>
      </c>
      <c r="P221" s="27">
        <f t="shared" si="19"/>
        <v>0.30196078431372553</v>
      </c>
    </row>
    <row r="222" spans="1:16" ht="30">
      <c r="A222" s="18"/>
      <c r="B222" s="18"/>
      <c r="C222" s="14" t="s">
        <v>185</v>
      </c>
      <c r="D222" s="15"/>
      <c r="E222" s="15"/>
      <c r="F222" s="15">
        <v>3.11</v>
      </c>
      <c r="G222" s="15"/>
      <c r="H222" s="57">
        <f t="shared" si="15"/>
        <v>3.11</v>
      </c>
      <c r="I222" s="15">
        <v>3.5</v>
      </c>
      <c r="J222" s="26">
        <v>3.95</v>
      </c>
      <c r="K222" s="27">
        <f t="shared" si="16"/>
        <v>-0.11142857142857143</v>
      </c>
      <c r="L222" s="27">
        <f t="shared" si="17"/>
        <v>-0.21265822784810129</v>
      </c>
      <c r="M222" s="30">
        <v>3.07</v>
      </c>
      <c r="N222" s="30">
        <v>2.87</v>
      </c>
      <c r="O222" s="27">
        <f t="shared" si="18"/>
        <v>1.3029315960912058E-2</v>
      </c>
      <c r="P222" s="27">
        <f t="shared" si="19"/>
        <v>8.362369337979092E-2</v>
      </c>
    </row>
    <row r="223" spans="1:16" ht="30">
      <c r="A223" s="18"/>
      <c r="B223" s="18"/>
      <c r="C223" s="14" t="s">
        <v>186</v>
      </c>
      <c r="D223" s="15"/>
      <c r="E223" s="15"/>
      <c r="F223" s="15"/>
      <c r="G223" s="15">
        <v>4</v>
      </c>
      <c r="H223" s="58">
        <f t="shared" si="15"/>
        <v>4</v>
      </c>
      <c r="I223" s="15">
        <v>3.72</v>
      </c>
      <c r="J223" s="26">
        <v>3.45</v>
      </c>
      <c r="K223" s="27">
        <f t="shared" si="16"/>
        <v>7.5268817204301008E-2</v>
      </c>
      <c r="L223" s="27">
        <f t="shared" si="17"/>
        <v>0.15942028985507251</v>
      </c>
      <c r="M223" s="30">
        <v>3.53</v>
      </c>
      <c r="N223" s="30">
        <v>3.59</v>
      </c>
      <c r="O223" s="27">
        <f t="shared" si="18"/>
        <v>0.13314447592067991</v>
      </c>
      <c r="P223" s="27">
        <f t="shared" si="19"/>
        <v>0.11420612813370479</v>
      </c>
    </row>
    <row r="224" spans="1:16" ht="45">
      <c r="A224" s="18"/>
      <c r="B224" s="18"/>
      <c r="C224" s="14" t="s">
        <v>187</v>
      </c>
      <c r="D224" s="15"/>
      <c r="E224" s="15"/>
      <c r="F224" s="15">
        <v>3.29</v>
      </c>
      <c r="G224" s="15"/>
      <c r="H224" s="57">
        <f t="shared" si="15"/>
        <v>3.29</v>
      </c>
      <c r="I224" s="15">
        <v>3.32</v>
      </c>
      <c r="J224" s="26">
        <v>3.38</v>
      </c>
      <c r="K224" s="27">
        <f t="shared" si="16"/>
        <v>-9.0361445783131433E-3</v>
      </c>
      <c r="L224" s="27">
        <f t="shared" si="17"/>
        <v>-2.6627218934911157E-2</v>
      </c>
      <c r="M224" s="30">
        <v>3.11</v>
      </c>
      <c r="N224" s="30">
        <v>3.14</v>
      </c>
      <c r="O224" s="27">
        <f t="shared" si="18"/>
        <v>5.7877813504823239E-2</v>
      </c>
      <c r="P224" s="27">
        <f t="shared" si="19"/>
        <v>4.7770700636942554E-2</v>
      </c>
    </row>
    <row r="225" spans="1:16" ht="45">
      <c r="A225" s="18"/>
      <c r="B225" s="18"/>
      <c r="C225" s="14" t="s">
        <v>188</v>
      </c>
      <c r="D225" s="15"/>
      <c r="E225" s="15"/>
      <c r="F225" s="15">
        <v>3.74</v>
      </c>
      <c r="G225" s="15"/>
      <c r="H225" s="57">
        <f t="shared" si="15"/>
        <v>3.74</v>
      </c>
      <c r="I225" s="15">
        <v>3.87</v>
      </c>
      <c r="J225" s="26">
        <v>3.95</v>
      </c>
      <c r="K225" s="27">
        <f t="shared" si="16"/>
        <v>-3.3591731266149893E-2</v>
      </c>
      <c r="L225" s="27">
        <f t="shared" si="17"/>
        <v>-5.3164556962025267E-2</v>
      </c>
      <c r="M225" s="30">
        <v>3.86</v>
      </c>
      <c r="N225" s="30">
        <v>3.75</v>
      </c>
      <c r="O225" s="27">
        <f t="shared" si="18"/>
        <v>-3.1088082901554293E-2</v>
      </c>
      <c r="P225" s="27">
        <f t="shared" si="19"/>
        <v>-2.666666666666595E-3</v>
      </c>
    </row>
    <row r="226" spans="1:16" ht="30">
      <c r="A226" s="18"/>
      <c r="B226" s="18"/>
      <c r="C226" s="14" t="s">
        <v>189</v>
      </c>
      <c r="D226" s="15"/>
      <c r="E226" s="15"/>
      <c r="F226" s="15">
        <v>3</v>
      </c>
      <c r="G226" s="15"/>
      <c r="H226" s="57">
        <f t="shared" si="15"/>
        <v>3</v>
      </c>
      <c r="I226" s="15">
        <v>2.87</v>
      </c>
      <c r="J226" s="26">
        <v>3</v>
      </c>
      <c r="K226" s="27">
        <f t="shared" si="16"/>
        <v>4.5296167247386832E-2</v>
      </c>
      <c r="L226" s="27">
        <f t="shared" si="17"/>
        <v>0</v>
      </c>
      <c r="M226" s="30">
        <v>2.88</v>
      </c>
      <c r="N226" s="30">
        <v>2.38</v>
      </c>
      <c r="O226" s="27">
        <f t="shared" si="18"/>
        <v>4.1666666666666741E-2</v>
      </c>
      <c r="P226" s="27">
        <f t="shared" si="19"/>
        <v>0.26050420168067223</v>
      </c>
    </row>
    <row r="227" spans="1:16">
      <c r="A227" s="17" t="s">
        <v>21</v>
      </c>
      <c r="B227" s="17"/>
      <c r="C227" s="10"/>
      <c r="D227" s="11"/>
      <c r="E227" s="11"/>
      <c r="F227" s="12">
        <v>3.41</v>
      </c>
      <c r="G227" s="11"/>
      <c r="H227" s="57">
        <f t="shared" si="15"/>
        <v>3.41</v>
      </c>
      <c r="I227" s="21">
        <v>3.35</v>
      </c>
      <c r="J227" s="24">
        <v>3.38</v>
      </c>
      <c r="K227" s="27">
        <f t="shared" si="16"/>
        <v>1.7910447761193993E-2</v>
      </c>
      <c r="L227" s="27">
        <f t="shared" si="17"/>
        <v>8.8757396449705706E-3</v>
      </c>
      <c r="M227" s="28">
        <v>3.27</v>
      </c>
      <c r="N227" s="28">
        <v>3.13</v>
      </c>
      <c r="O227" s="27">
        <f t="shared" si="18"/>
        <v>4.2813455657492394E-2</v>
      </c>
      <c r="P227" s="27">
        <f t="shared" si="19"/>
        <v>8.9456869009584716E-2</v>
      </c>
    </row>
    <row r="228" spans="1:16">
      <c r="A228" s="18"/>
      <c r="B228" s="18" t="s">
        <v>55</v>
      </c>
      <c r="C228" s="14"/>
      <c r="D228" s="15"/>
      <c r="E228" s="15"/>
      <c r="F228" s="19">
        <v>3.65</v>
      </c>
      <c r="G228" s="15"/>
      <c r="H228" s="57">
        <f t="shared" si="15"/>
        <v>3.65</v>
      </c>
      <c r="I228" s="22">
        <v>3.56</v>
      </c>
      <c r="J228" s="25">
        <v>3.53</v>
      </c>
      <c r="K228" s="27">
        <f t="shared" si="16"/>
        <v>2.528089887640439E-2</v>
      </c>
      <c r="L228" s="27">
        <f t="shared" si="17"/>
        <v>3.3994334277620331E-2</v>
      </c>
      <c r="M228" s="29">
        <v>3.59</v>
      </c>
      <c r="N228" s="29">
        <v>3.43</v>
      </c>
      <c r="O228" s="27">
        <f t="shared" si="18"/>
        <v>1.6713091922005541E-2</v>
      </c>
      <c r="P228" s="27">
        <f t="shared" si="19"/>
        <v>6.4139941690962043E-2</v>
      </c>
    </row>
    <row r="229" spans="1:16" ht="30">
      <c r="A229" s="18"/>
      <c r="B229" s="18"/>
      <c r="C229" s="14" t="s">
        <v>190</v>
      </c>
      <c r="D229" s="15"/>
      <c r="E229" s="15"/>
      <c r="F229" s="15">
        <v>3.72</v>
      </c>
      <c r="G229" s="15"/>
      <c r="H229" s="57">
        <f t="shared" si="15"/>
        <v>3.72</v>
      </c>
      <c r="I229" s="15">
        <v>3.69</v>
      </c>
      <c r="J229" s="26">
        <v>3.59</v>
      </c>
      <c r="K229" s="27">
        <f t="shared" si="16"/>
        <v>8.1300813008131634E-3</v>
      </c>
      <c r="L229" s="27">
        <f t="shared" si="17"/>
        <v>3.6211699164345523E-2</v>
      </c>
      <c r="M229" s="30">
        <v>4.03</v>
      </c>
      <c r="N229" s="30">
        <v>3.88</v>
      </c>
      <c r="O229" s="27">
        <f t="shared" si="18"/>
        <v>-7.6923076923076983E-2</v>
      </c>
      <c r="P229" s="27">
        <f t="shared" si="19"/>
        <v>-4.123711340206182E-2</v>
      </c>
    </row>
    <row r="230" spans="1:16" ht="30">
      <c r="A230" s="18"/>
      <c r="B230" s="18"/>
      <c r="C230" s="14" t="s">
        <v>191</v>
      </c>
      <c r="D230" s="15"/>
      <c r="E230" s="15"/>
      <c r="F230" s="15">
        <v>3.52</v>
      </c>
      <c r="G230" s="15"/>
      <c r="H230" s="57">
        <f t="shared" si="15"/>
        <v>3.52</v>
      </c>
      <c r="I230" s="15">
        <v>3.41</v>
      </c>
      <c r="J230" s="26">
        <v>3.32</v>
      </c>
      <c r="K230" s="27">
        <f t="shared" si="16"/>
        <v>3.2258064516129004E-2</v>
      </c>
      <c r="L230" s="27">
        <f t="shared" si="17"/>
        <v>6.024096385542177E-2</v>
      </c>
      <c r="M230" s="30">
        <v>3.26</v>
      </c>
      <c r="N230" s="30">
        <v>2.94</v>
      </c>
      <c r="O230" s="27">
        <f t="shared" si="18"/>
        <v>7.9754601226993849E-2</v>
      </c>
      <c r="P230" s="27">
        <f t="shared" si="19"/>
        <v>0.19727891156462585</v>
      </c>
    </row>
    <row r="231" spans="1:16" ht="30">
      <c r="A231" s="18"/>
      <c r="B231" s="18"/>
      <c r="C231" s="14" t="s">
        <v>192</v>
      </c>
      <c r="D231" s="15"/>
      <c r="E231" s="15"/>
      <c r="F231" s="15">
        <v>3.15</v>
      </c>
      <c r="G231" s="15"/>
      <c r="H231" s="57">
        <f t="shared" si="15"/>
        <v>3.15</v>
      </c>
      <c r="I231" s="15">
        <v>3.28</v>
      </c>
      <c r="J231" s="26">
        <v>3.6</v>
      </c>
      <c r="K231" s="27">
        <f t="shared" si="16"/>
        <v>-3.9634146341463339E-2</v>
      </c>
      <c r="L231" s="27">
        <f t="shared" si="17"/>
        <v>-0.125</v>
      </c>
      <c r="M231" s="30">
        <v>3.17</v>
      </c>
      <c r="N231" s="30">
        <v>3</v>
      </c>
      <c r="O231" s="27">
        <f t="shared" si="18"/>
        <v>-6.3091482649841879E-3</v>
      </c>
      <c r="P231" s="27">
        <f t="shared" si="19"/>
        <v>5.0000000000000044E-2</v>
      </c>
    </row>
    <row r="232" spans="1:16">
      <c r="A232" s="18"/>
      <c r="B232" s="18"/>
      <c r="C232" s="14" t="s">
        <v>193</v>
      </c>
      <c r="D232" s="15"/>
      <c r="E232" s="15"/>
      <c r="F232" s="15">
        <v>3.5</v>
      </c>
      <c r="G232" s="15"/>
      <c r="H232" s="57">
        <f t="shared" si="15"/>
        <v>3.5</v>
      </c>
      <c r="I232" s="15">
        <v>3.26</v>
      </c>
      <c r="J232" s="26">
        <v>3.14</v>
      </c>
      <c r="K232" s="27">
        <f t="shared" si="16"/>
        <v>7.361963190184051E-2</v>
      </c>
      <c r="L232" s="27">
        <f t="shared" si="17"/>
        <v>0.11464968152866239</v>
      </c>
      <c r="M232" s="30">
        <v>3.41</v>
      </c>
      <c r="N232" s="30">
        <v>3.25</v>
      </c>
      <c r="O232" s="27">
        <f t="shared" si="18"/>
        <v>2.6392961876832821E-2</v>
      </c>
      <c r="P232" s="27">
        <f t="shared" si="19"/>
        <v>7.6923076923076872E-2</v>
      </c>
    </row>
    <row r="233" spans="1:16" ht="30">
      <c r="A233" s="18"/>
      <c r="B233" s="18"/>
      <c r="C233" s="14" t="s">
        <v>194</v>
      </c>
      <c r="D233" s="15"/>
      <c r="E233" s="15"/>
      <c r="F233" s="15"/>
      <c r="G233" s="15">
        <v>4.3499999999999996</v>
      </c>
      <c r="H233" s="58">
        <f t="shared" si="15"/>
        <v>4.3499999999999996</v>
      </c>
      <c r="I233" s="15">
        <v>4.1399999999999997</v>
      </c>
      <c r="J233" s="26">
        <v>4</v>
      </c>
      <c r="K233" s="27">
        <f t="shared" si="16"/>
        <v>5.0724637681159424E-2</v>
      </c>
      <c r="L233" s="27">
        <f t="shared" si="17"/>
        <v>8.7499999999999911E-2</v>
      </c>
      <c r="M233" s="30">
        <v>4.0999999999999996</v>
      </c>
      <c r="N233" s="30">
        <v>4.0599999999999996</v>
      </c>
      <c r="O233" s="27">
        <f t="shared" si="18"/>
        <v>6.0975609756097615E-2</v>
      </c>
      <c r="P233" s="27">
        <f t="shared" si="19"/>
        <v>7.1428571428571397E-2</v>
      </c>
    </row>
    <row r="234" spans="1:16">
      <c r="A234" s="18"/>
      <c r="B234" s="18" t="s">
        <v>56</v>
      </c>
      <c r="C234" s="14"/>
      <c r="D234" s="15"/>
      <c r="E234" s="15"/>
      <c r="F234" s="19">
        <v>3.44</v>
      </c>
      <c r="G234" s="15"/>
      <c r="H234" s="57">
        <f t="shared" si="15"/>
        <v>3.44</v>
      </c>
      <c r="I234" s="22">
        <v>3.44</v>
      </c>
      <c r="J234" s="25">
        <v>3.57</v>
      </c>
      <c r="K234" s="27">
        <f t="shared" si="16"/>
        <v>0</v>
      </c>
      <c r="L234" s="27">
        <f t="shared" si="17"/>
        <v>-3.6414565826330514E-2</v>
      </c>
      <c r="M234" s="29">
        <v>3.35</v>
      </c>
      <c r="N234" s="29">
        <v>3.3</v>
      </c>
      <c r="O234" s="27">
        <f t="shared" si="18"/>
        <v>2.6865671641790989E-2</v>
      </c>
      <c r="P234" s="27">
        <f t="shared" si="19"/>
        <v>4.2424242424242475E-2</v>
      </c>
    </row>
    <row r="235" spans="1:16" ht="30">
      <c r="A235" s="18"/>
      <c r="B235" s="18"/>
      <c r="C235" s="14" t="s">
        <v>195</v>
      </c>
      <c r="D235" s="15"/>
      <c r="E235" s="15"/>
      <c r="F235" s="15">
        <v>3.45</v>
      </c>
      <c r="G235" s="15"/>
      <c r="H235" s="57">
        <f t="shared" si="15"/>
        <v>3.45</v>
      </c>
      <c r="I235" s="15">
        <v>3.37</v>
      </c>
      <c r="J235" s="26">
        <v>3.43</v>
      </c>
      <c r="K235" s="27">
        <f t="shared" si="16"/>
        <v>2.3738872403560762E-2</v>
      </c>
      <c r="L235" s="27">
        <f t="shared" si="17"/>
        <v>5.8309037900874383E-3</v>
      </c>
      <c r="M235" s="30">
        <v>3.1</v>
      </c>
      <c r="N235" s="30">
        <v>3.06</v>
      </c>
      <c r="O235" s="27">
        <f t="shared" si="18"/>
        <v>0.11290322580645173</v>
      </c>
      <c r="P235" s="27">
        <f t="shared" si="19"/>
        <v>0.12745098039215685</v>
      </c>
    </row>
    <row r="236" spans="1:16">
      <c r="A236" s="18"/>
      <c r="B236" s="18"/>
      <c r="C236" s="14" t="s">
        <v>196</v>
      </c>
      <c r="D236" s="15"/>
      <c r="E236" s="15"/>
      <c r="F236" s="15">
        <v>3.45</v>
      </c>
      <c r="G236" s="15"/>
      <c r="H236" s="57">
        <f t="shared" si="15"/>
        <v>3.45</v>
      </c>
      <c r="I236" s="15">
        <v>3.29</v>
      </c>
      <c r="J236" s="26">
        <v>3.48</v>
      </c>
      <c r="K236" s="27">
        <f t="shared" si="16"/>
        <v>4.8632218844984809E-2</v>
      </c>
      <c r="L236" s="27">
        <f t="shared" si="17"/>
        <v>-8.6206896551723755E-3</v>
      </c>
      <c r="M236" s="30">
        <v>2.83</v>
      </c>
      <c r="N236" s="30">
        <v>2.65</v>
      </c>
      <c r="O236" s="27">
        <f t="shared" si="18"/>
        <v>0.21908127208480566</v>
      </c>
      <c r="P236" s="27">
        <f t="shared" si="19"/>
        <v>0.30188679245283034</v>
      </c>
    </row>
    <row r="237" spans="1:16" ht="45">
      <c r="A237" s="18"/>
      <c r="B237" s="18"/>
      <c r="C237" s="14" t="s">
        <v>197</v>
      </c>
      <c r="D237" s="15"/>
      <c r="E237" s="15"/>
      <c r="F237" s="15">
        <v>3.57</v>
      </c>
      <c r="G237" s="15"/>
      <c r="H237" s="57">
        <f t="shared" si="15"/>
        <v>3.57</v>
      </c>
      <c r="I237" s="15">
        <v>3.61</v>
      </c>
      <c r="J237" s="26">
        <v>3.6</v>
      </c>
      <c r="K237" s="27">
        <f t="shared" si="16"/>
        <v>-1.1080332409972304E-2</v>
      </c>
      <c r="L237" s="27">
        <f t="shared" si="17"/>
        <v>-8.3333333333334147E-3</v>
      </c>
      <c r="M237" s="30">
        <v>3.43</v>
      </c>
      <c r="N237" s="30">
        <v>3.18</v>
      </c>
      <c r="O237" s="27">
        <f t="shared" si="18"/>
        <v>4.0816326530612068E-2</v>
      </c>
      <c r="P237" s="27">
        <f t="shared" si="19"/>
        <v>0.12264150943396213</v>
      </c>
    </row>
    <row r="238" spans="1:16" ht="30">
      <c r="A238" s="18"/>
      <c r="B238" s="18"/>
      <c r="C238" s="14" t="s">
        <v>198</v>
      </c>
      <c r="D238" s="15"/>
      <c r="E238" s="15"/>
      <c r="F238" s="15">
        <v>3.49</v>
      </c>
      <c r="G238" s="15"/>
      <c r="H238" s="57">
        <f t="shared" si="15"/>
        <v>3.49</v>
      </c>
      <c r="I238" s="15">
        <v>3.63</v>
      </c>
      <c r="J238" s="26">
        <v>4.04</v>
      </c>
      <c r="K238" s="27">
        <f t="shared" si="16"/>
        <v>-3.8567493112947604E-2</v>
      </c>
      <c r="L238" s="27">
        <f t="shared" si="17"/>
        <v>-0.13613861386138615</v>
      </c>
      <c r="M238" s="30">
        <v>3.73</v>
      </c>
      <c r="N238" s="30">
        <v>3.76</v>
      </c>
      <c r="O238" s="27">
        <f t="shared" si="18"/>
        <v>-6.4343163538873926E-2</v>
      </c>
      <c r="P238" s="27">
        <f t="shared" si="19"/>
        <v>-7.180851063829774E-2</v>
      </c>
    </row>
    <row r="239" spans="1:16" ht="30">
      <c r="A239" s="18"/>
      <c r="B239" s="18"/>
      <c r="C239" s="14" t="s">
        <v>199</v>
      </c>
      <c r="D239" s="15"/>
      <c r="E239" s="15">
        <v>2.91</v>
      </c>
      <c r="F239" s="15"/>
      <c r="G239" s="15"/>
      <c r="H239" s="13">
        <f t="shared" si="15"/>
        <v>2.91</v>
      </c>
      <c r="I239" s="15">
        <v>2.95</v>
      </c>
      <c r="J239" s="26">
        <v>3.16</v>
      </c>
      <c r="K239" s="27">
        <f t="shared" si="16"/>
        <v>-1.3559322033898313E-2</v>
      </c>
      <c r="L239" s="27">
        <f t="shared" si="17"/>
        <v>-7.9113924050632889E-2</v>
      </c>
      <c r="M239" s="30">
        <v>3.07</v>
      </c>
      <c r="N239" s="30">
        <v>3.12</v>
      </c>
      <c r="O239" s="27">
        <f t="shared" si="18"/>
        <v>-5.2117263843648121E-2</v>
      </c>
      <c r="P239" s="27">
        <f t="shared" si="19"/>
        <v>-6.7307692307692291E-2</v>
      </c>
    </row>
    <row r="240" spans="1:16">
      <c r="A240" s="18"/>
      <c r="B240" s="18"/>
      <c r="C240" s="14" t="s">
        <v>200</v>
      </c>
      <c r="D240" s="15"/>
      <c r="E240" s="15"/>
      <c r="F240" s="15">
        <v>3.91</v>
      </c>
      <c r="G240" s="15"/>
      <c r="H240" s="57">
        <f t="shared" si="15"/>
        <v>3.91</v>
      </c>
      <c r="I240" s="15">
        <v>3.76</v>
      </c>
      <c r="J240" s="26">
        <v>3.3</v>
      </c>
      <c r="K240" s="27">
        <f t="shared" si="16"/>
        <v>3.9893617021276695E-2</v>
      </c>
      <c r="L240" s="27">
        <f t="shared" si="17"/>
        <v>0.18484848484848504</v>
      </c>
      <c r="M240" s="30">
        <v>3.84</v>
      </c>
      <c r="N240" s="30">
        <v>3.71</v>
      </c>
      <c r="O240" s="27">
        <f t="shared" si="18"/>
        <v>1.8229166666666741E-2</v>
      </c>
      <c r="P240" s="27">
        <f t="shared" si="19"/>
        <v>5.3908355795148299E-2</v>
      </c>
    </row>
    <row r="241" spans="1:16">
      <c r="A241" s="18"/>
      <c r="B241" s="18"/>
      <c r="C241" s="14" t="s">
        <v>201</v>
      </c>
      <c r="D241" s="15"/>
      <c r="E241" s="15"/>
      <c r="F241" s="15">
        <v>3.32</v>
      </c>
      <c r="G241" s="15"/>
      <c r="H241" s="57">
        <f t="shared" si="15"/>
        <v>3.32</v>
      </c>
      <c r="I241" s="15">
        <v>3.48</v>
      </c>
      <c r="J241" s="26">
        <v>4</v>
      </c>
      <c r="K241" s="27">
        <f t="shared" si="16"/>
        <v>-4.5977011494252928E-2</v>
      </c>
      <c r="L241" s="27">
        <f t="shared" si="17"/>
        <v>-0.17000000000000004</v>
      </c>
      <c r="M241" s="30">
        <v>3.45</v>
      </c>
      <c r="N241" s="30">
        <v>3.6</v>
      </c>
      <c r="O241" s="27">
        <f t="shared" si="18"/>
        <v>-3.7681159420289934E-2</v>
      </c>
      <c r="P241" s="27">
        <f t="shared" si="19"/>
        <v>-7.7777777777777835E-2</v>
      </c>
    </row>
    <row r="242" spans="1:16">
      <c r="A242" s="18"/>
      <c r="B242" s="18" t="s">
        <v>57</v>
      </c>
      <c r="C242" s="14"/>
      <c r="D242" s="15"/>
      <c r="E242" s="15"/>
      <c r="F242" s="19">
        <v>3.41</v>
      </c>
      <c r="G242" s="15"/>
      <c r="H242" s="57">
        <f t="shared" si="15"/>
        <v>3.41</v>
      </c>
      <c r="I242" s="22">
        <v>3.33</v>
      </c>
      <c r="J242" s="25">
        <v>3.41</v>
      </c>
      <c r="K242" s="27">
        <f t="shared" si="16"/>
        <v>2.4024024024024149E-2</v>
      </c>
      <c r="L242" s="27">
        <f t="shared" si="17"/>
        <v>0</v>
      </c>
      <c r="M242" s="29">
        <v>3.09</v>
      </c>
      <c r="N242" s="29">
        <v>2.98</v>
      </c>
      <c r="O242" s="27">
        <f t="shared" si="18"/>
        <v>0.10355987055016191</v>
      </c>
      <c r="P242" s="27">
        <f t="shared" si="19"/>
        <v>0.14429530201342278</v>
      </c>
    </row>
    <row r="243" spans="1:16" ht="30">
      <c r="A243" s="18"/>
      <c r="B243" s="18"/>
      <c r="C243" s="14" t="s">
        <v>202</v>
      </c>
      <c r="D243" s="15"/>
      <c r="E243" s="15"/>
      <c r="F243" s="15">
        <v>3.94</v>
      </c>
      <c r="G243" s="15"/>
      <c r="H243" s="57">
        <f t="shared" si="15"/>
        <v>3.94</v>
      </c>
      <c r="I243" s="15">
        <v>3.79</v>
      </c>
      <c r="J243" s="26">
        <v>3.68</v>
      </c>
      <c r="K243" s="27">
        <f t="shared" si="16"/>
        <v>3.9577836411609502E-2</v>
      </c>
      <c r="L243" s="27">
        <f t="shared" si="17"/>
        <v>7.0652173913043459E-2</v>
      </c>
      <c r="M243" s="30">
        <v>3.57</v>
      </c>
      <c r="N243" s="30">
        <v>3.47</v>
      </c>
      <c r="O243" s="27">
        <f t="shared" si="18"/>
        <v>0.10364145658263313</v>
      </c>
      <c r="P243" s="27">
        <f t="shared" si="19"/>
        <v>0.13544668587896247</v>
      </c>
    </row>
    <row r="244" spans="1:16" ht="30">
      <c r="A244" s="18"/>
      <c r="B244" s="18"/>
      <c r="C244" s="14" t="s">
        <v>203</v>
      </c>
      <c r="D244" s="15"/>
      <c r="E244" s="15"/>
      <c r="F244" s="15">
        <v>3.3</v>
      </c>
      <c r="G244" s="15"/>
      <c r="H244" s="57">
        <f t="shared" si="15"/>
        <v>3.3</v>
      </c>
      <c r="I244" s="15">
        <v>3.13</v>
      </c>
      <c r="J244" s="26">
        <v>3.43</v>
      </c>
      <c r="K244" s="27">
        <f t="shared" si="16"/>
        <v>5.4313099041533475E-2</v>
      </c>
      <c r="L244" s="27">
        <f t="shared" si="17"/>
        <v>-3.7900874635568571E-2</v>
      </c>
      <c r="M244" s="30">
        <v>3.21</v>
      </c>
      <c r="N244" s="30">
        <v>3.12</v>
      </c>
      <c r="O244" s="27">
        <f t="shared" si="18"/>
        <v>2.8037383177569986E-2</v>
      </c>
      <c r="P244" s="27">
        <f t="shared" si="19"/>
        <v>5.7692307692307709E-2</v>
      </c>
    </row>
    <row r="245" spans="1:16">
      <c r="A245" s="18"/>
      <c r="B245" s="18"/>
      <c r="C245" s="14" t="s">
        <v>204</v>
      </c>
      <c r="D245" s="15"/>
      <c r="E245" s="15"/>
      <c r="F245" s="15">
        <v>3.36</v>
      </c>
      <c r="G245" s="15"/>
      <c r="H245" s="57">
        <f t="shared" si="15"/>
        <v>3.36</v>
      </c>
      <c r="I245" s="15">
        <v>2.95</v>
      </c>
      <c r="J245" s="26">
        <v>2.75</v>
      </c>
      <c r="K245" s="27">
        <f t="shared" si="16"/>
        <v>0.13898305084745743</v>
      </c>
      <c r="L245" s="27">
        <f t="shared" si="17"/>
        <v>0.22181818181818169</v>
      </c>
      <c r="M245" s="30">
        <v>2.71</v>
      </c>
      <c r="N245" s="30">
        <v>2.71</v>
      </c>
      <c r="O245" s="27">
        <f t="shared" si="18"/>
        <v>0.2398523985239851</v>
      </c>
      <c r="P245" s="27">
        <f t="shared" si="19"/>
        <v>0.2398523985239851</v>
      </c>
    </row>
    <row r="246" spans="1:16" ht="30">
      <c r="A246" s="18"/>
      <c r="B246" s="18"/>
      <c r="C246" s="14" t="s">
        <v>205</v>
      </c>
      <c r="D246" s="15"/>
      <c r="E246" s="15"/>
      <c r="F246" s="15">
        <v>3.65</v>
      </c>
      <c r="G246" s="15"/>
      <c r="H246" s="57">
        <f t="shared" si="15"/>
        <v>3.65</v>
      </c>
      <c r="I246" s="15">
        <v>3.54</v>
      </c>
      <c r="J246" s="26">
        <v>3.63</v>
      </c>
      <c r="K246" s="27">
        <f t="shared" si="16"/>
        <v>3.1073446327683607E-2</v>
      </c>
      <c r="L246" s="27">
        <f t="shared" si="17"/>
        <v>5.5096418732782926E-3</v>
      </c>
      <c r="M246" s="30">
        <v>3.52</v>
      </c>
      <c r="N246" s="30">
        <v>3.44</v>
      </c>
      <c r="O246" s="27">
        <f t="shared" si="18"/>
        <v>3.6931818181818121E-2</v>
      </c>
      <c r="P246" s="27">
        <f t="shared" si="19"/>
        <v>6.1046511627906863E-2</v>
      </c>
    </row>
    <row r="247" spans="1:16" ht="30">
      <c r="A247" s="18"/>
      <c r="B247" s="18"/>
      <c r="C247" s="14" t="s">
        <v>206</v>
      </c>
      <c r="D247" s="15"/>
      <c r="E247" s="15"/>
      <c r="F247" s="15">
        <v>3.51</v>
      </c>
      <c r="G247" s="15"/>
      <c r="H247" s="57">
        <f t="shared" si="15"/>
        <v>3.51</v>
      </c>
      <c r="I247" s="15">
        <v>3.54</v>
      </c>
      <c r="J247" s="26">
        <v>3.57</v>
      </c>
      <c r="K247" s="27">
        <f t="shared" si="16"/>
        <v>-8.4745762711865291E-3</v>
      </c>
      <c r="L247" s="27">
        <f t="shared" si="17"/>
        <v>-1.6806722689075682E-2</v>
      </c>
      <c r="M247" s="30">
        <v>3.25</v>
      </c>
      <c r="N247" s="30">
        <v>3.06</v>
      </c>
      <c r="O247" s="27">
        <f t="shared" si="18"/>
        <v>7.9999999999999849E-2</v>
      </c>
      <c r="P247" s="27">
        <f t="shared" si="19"/>
        <v>0.14705882352941169</v>
      </c>
    </row>
    <row r="248" spans="1:16" ht="45">
      <c r="A248" s="18"/>
      <c r="B248" s="18"/>
      <c r="C248" s="14" t="s">
        <v>207</v>
      </c>
      <c r="D248" s="15"/>
      <c r="E248" s="15"/>
      <c r="F248" s="15">
        <v>3.33</v>
      </c>
      <c r="G248" s="15"/>
      <c r="H248" s="57">
        <f t="shared" si="15"/>
        <v>3.33</v>
      </c>
      <c r="I248" s="15">
        <v>3.32</v>
      </c>
      <c r="J248" s="26">
        <v>3.29</v>
      </c>
      <c r="K248" s="27">
        <f t="shared" si="16"/>
        <v>3.0120481927711218E-3</v>
      </c>
      <c r="L248" s="27">
        <f t="shared" si="17"/>
        <v>1.2158054711246313E-2</v>
      </c>
      <c r="M248" s="30">
        <v>2.86</v>
      </c>
      <c r="N248" s="30">
        <v>2.56</v>
      </c>
      <c r="O248" s="27">
        <f t="shared" si="18"/>
        <v>0.16433566433566438</v>
      </c>
      <c r="P248" s="27">
        <f t="shared" si="19"/>
        <v>0.30078125</v>
      </c>
    </row>
    <row r="249" spans="1:16" ht="30">
      <c r="A249" s="18"/>
      <c r="B249" s="18"/>
      <c r="C249" s="14" t="s">
        <v>208</v>
      </c>
      <c r="D249" s="15"/>
      <c r="E249" s="15">
        <v>2.27</v>
      </c>
      <c r="F249" s="15"/>
      <c r="G249" s="15"/>
      <c r="H249" s="13">
        <f t="shared" si="15"/>
        <v>2.27</v>
      </c>
      <c r="I249" s="15">
        <v>2.52</v>
      </c>
      <c r="J249" s="26">
        <v>2.67</v>
      </c>
      <c r="K249" s="27">
        <f t="shared" si="16"/>
        <v>-9.9206349206349187E-2</v>
      </c>
      <c r="L249" s="27">
        <f t="shared" si="17"/>
        <v>-0.14981273408239693</v>
      </c>
      <c r="M249" s="30">
        <v>2.2999999999999998</v>
      </c>
      <c r="N249" s="30">
        <v>2.35</v>
      </c>
      <c r="O249" s="27">
        <f t="shared" si="18"/>
        <v>-1.304347826086949E-2</v>
      </c>
      <c r="P249" s="27">
        <f t="shared" si="19"/>
        <v>-3.4042553191489411E-2</v>
      </c>
    </row>
    <row r="250" spans="1:16" ht="30">
      <c r="A250" s="18"/>
      <c r="B250" s="18"/>
      <c r="C250" s="14" t="s">
        <v>209</v>
      </c>
      <c r="D250" s="15"/>
      <c r="E250" s="15"/>
      <c r="F250" s="15">
        <v>3.88</v>
      </c>
      <c r="G250" s="15"/>
      <c r="H250" s="57">
        <f t="shared" si="15"/>
        <v>3.88</v>
      </c>
      <c r="I250" s="15">
        <v>3.85</v>
      </c>
      <c r="J250" s="26">
        <v>4.2300000000000004</v>
      </c>
      <c r="K250" s="27">
        <f t="shared" si="16"/>
        <v>7.7922077922076838E-3</v>
      </c>
      <c r="L250" s="27">
        <f t="shared" si="17"/>
        <v>-8.2742316784870096E-2</v>
      </c>
      <c r="M250" s="30">
        <v>3.3</v>
      </c>
      <c r="N250" s="30">
        <v>3.11</v>
      </c>
      <c r="O250" s="27">
        <f t="shared" si="18"/>
        <v>0.17575757575757578</v>
      </c>
      <c r="P250" s="27">
        <f t="shared" si="19"/>
        <v>0.247588424437299</v>
      </c>
    </row>
    <row r="251" spans="1:16">
      <c r="A251" s="18"/>
      <c r="B251" s="18" t="s">
        <v>58</v>
      </c>
      <c r="C251" s="14"/>
      <c r="D251" s="15"/>
      <c r="E251" s="15"/>
      <c r="F251" s="19">
        <v>3.42</v>
      </c>
      <c r="G251" s="15"/>
      <c r="H251" s="57">
        <f t="shared" si="15"/>
        <v>3.42</v>
      </c>
      <c r="I251" s="22">
        <v>3.45</v>
      </c>
      <c r="J251" s="25">
        <v>3.49</v>
      </c>
      <c r="K251" s="27">
        <f t="shared" si="16"/>
        <v>-8.6956521739131043E-3</v>
      </c>
      <c r="L251" s="27">
        <f t="shared" si="17"/>
        <v>-2.0057306590257951E-2</v>
      </c>
      <c r="M251" s="29">
        <v>3.36</v>
      </c>
      <c r="N251" s="29">
        <v>3.22</v>
      </c>
      <c r="O251" s="27">
        <f t="shared" si="18"/>
        <v>1.7857142857142794E-2</v>
      </c>
      <c r="P251" s="27">
        <f t="shared" si="19"/>
        <v>6.211180124223592E-2</v>
      </c>
    </row>
    <row r="252" spans="1:16" ht="30">
      <c r="A252" s="18"/>
      <c r="B252" s="18"/>
      <c r="C252" s="14" t="s">
        <v>210</v>
      </c>
      <c r="D252" s="15"/>
      <c r="E252" s="15"/>
      <c r="F252" s="15">
        <v>3.57</v>
      </c>
      <c r="G252" s="15"/>
      <c r="H252" s="57">
        <f t="shared" si="15"/>
        <v>3.57</v>
      </c>
      <c r="I252" s="15">
        <v>3.7</v>
      </c>
      <c r="J252" s="26">
        <v>3.96</v>
      </c>
      <c r="K252" s="27">
        <f t="shared" si="16"/>
        <v>-3.513513513513522E-2</v>
      </c>
      <c r="L252" s="27">
        <f t="shared" si="17"/>
        <v>-9.8484848484848508E-2</v>
      </c>
      <c r="M252" s="30">
        <v>3.77</v>
      </c>
      <c r="N252" s="30">
        <v>3.5</v>
      </c>
      <c r="O252" s="27">
        <f t="shared" si="18"/>
        <v>-5.3050397877984157E-2</v>
      </c>
      <c r="P252" s="27">
        <f t="shared" si="19"/>
        <v>2.0000000000000018E-2</v>
      </c>
    </row>
    <row r="253" spans="1:16">
      <c r="A253" s="18"/>
      <c r="B253" s="18"/>
      <c r="C253" s="14" t="s">
        <v>211</v>
      </c>
      <c r="D253" s="15"/>
      <c r="E253" s="15">
        <v>2.98</v>
      </c>
      <c r="F253" s="15"/>
      <c r="G253" s="15"/>
      <c r="H253" s="13">
        <f t="shared" si="15"/>
        <v>2.98</v>
      </c>
      <c r="I253" s="15">
        <v>3.36</v>
      </c>
      <c r="J253" s="26">
        <v>3.83</v>
      </c>
      <c r="K253" s="27">
        <f t="shared" si="16"/>
        <v>-0.11309523809523803</v>
      </c>
      <c r="L253" s="27">
        <f t="shared" si="17"/>
        <v>-0.22193211488250653</v>
      </c>
      <c r="M253" s="30">
        <v>3.32</v>
      </c>
      <c r="N253" s="30">
        <v>3.44</v>
      </c>
      <c r="O253" s="27">
        <f t="shared" si="18"/>
        <v>-0.10240963855421681</v>
      </c>
      <c r="P253" s="27">
        <f t="shared" si="19"/>
        <v>-0.13372093023255816</v>
      </c>
    </row>
    <row r="254" spans="1:16" ht="45">
      <c r="A254" s="18"/>
      <c r="B254" s="18"/>
      <c r="C254" s="14" t="s">
        <v>212</v>
      </c>
      <c r="D254" s="15"/>
      <c r="E254" s="15"/>
      <c r="F254" s="15">
        <v>3.62</v>
      </c>
      <c r="G254" s="15"/>
      <c r="H254" s="57">
        <f t="shared" si="15"/>
        <v>3.62</v>
      </c>
      <c r="I254" s="15">
        <v>3.36</v>
      </c>
      <c r="J254" s="26">
        <v>2.93</v>
      </c>
      <c r="K254" s="27">
        <f t="shared" si="16"/>
        <v>7.738095238095255E-2</v>
      </c>
      <c r="L254" s="27">
        <f t="shared" si="17"/>
        <v>0.23549488054607504</v>
      </c>
      <c r="M254" s="30">
        <v>3.73</v>
      </c>
      <c r="N254" s="30">
        <v>3.5</v>
      </c>
      <c r="O254" s="27">
        <f t="shared" si="18"/>
        <v>-2.9490616621983934E-2</v>
      </c>
      <c r="P254" s="27">
        <f t="shared" si="19"/>
        <v>3.4285714285714253E-2</v>
      </c>
    </row>
    <row r="255" spans="1:16" ht="30">
      <c r="A255" s="18"/>
      <c r="B255" s="18"/>
      <c r="C255" s="14" t="s">
        <v>213</v>
      </c>
      <c r="D255" s="15"/>
      <c r="E255" s="15"/>
      <c r="F255" s="15">
        <v>3.37</v>
      </c>
      <c r="G255" s="15"/>
      <c r="H255" s="57">
        <f t="shared" si="15"/>
        <v>3.37</v>
      </c>
      <c r="I255" s="15">
        <v>3.31</v>
      </c>
      <c r="J255" s="26">
        <v>3.25</v>
      </c>
      <c r="K255" s="27">
        <f t="shared" si="16"/>
        <v>1.812688821752273E-2</v>
      </c>
      <c r="L255" s="27">
        <f t="shared" si="17"/>
        <v>3.6923076923077058E-2</v>
      </c>
      <c r="M255" s="30">
        <v>2.96</v>
      </c>
      <c r="N255" s="30">
        <v>2.83</v>
      </c>
      <c r="O255" s="27">
        <f t="shared" si="18"/>
        <v>0.1385135135135136</v>
      </c>
      <c r="P255" s="27">
        <f t="shared" si="19"/>
        <v>0.19081272084805656</v>
      </c>
    </row>
    <row r="256" spans="1:16" ht="30">
      <c r="A256" s="18"/>
      <c r="B256" s="18"/>
      <c r="C256" s="14" t="s">
        <v>214</v>
      </c>
      <c r="D256" s="15"/>
      <c r="E256" s="15"/>
      <c r="F256" s="15">
        <v>3.57</v>
      </c>
      <c r="G256" s="15"/>
      <c r="H256" s="57">
        <f t="shared" si="15"/>
        <v>3.57</v>
      </c>
      <c r="I256" s="15">
        <v>3.5</v>
      </c>
      <c r="J256" s="26">
        <v>3.5</v>
      </c>
      <c r="K256" s="27">
        <f t="shared" si="16"/>
        <v>2.0000000000000018E-2</v>
      </c>
      <c r="L256" s="27">
        <f t="shared" si="17"/>
        <v>2.0000000000000018E-2</v>
      </c>
      <c r="M256" s="30">
        <v>3</v>
      </c>
      <c r="N256" s="30">
        <v>2.83</v>
      </c>
      <c r="O256" s="27">
        <f t="shared" si="18"/>
        <v>0.18999999999999995</v>
      </c>
      <c r="P256" s="27">
        <f t="shared" si="19"/>
        <v>0.26148409893992919</v>
      </c>
    </row>
    <row r="257" spans="1:16">
      <c r="A257" s="18"/>
      <c r="B257" s="18" t="s">
        <v>59</v>
      </c>
      <c r="C257" s="14"/>
      <c r="D257" s="15"/>
      <c r="E257" s="15"/>
      <c r="F257" s="19">
        <v>3.04</v>
      </c>
      <c r="G257" s="15"/>
      <c r="H257" s="57">
        <f t="shared" si="15"/>
        <v>3.04</v>
      </c>
      <c r="I257" s="22">
        <v>2.98</v>
      </c>
      <c r="J257" s="25">
        <v>3.05</v>
      </c>
      <c r="K257" s="27">
        <f t="shared" si="16"/>
        <v>2.0134228187919545E-2</v>
      </c>
      <c r="L257" s="27">
        <f t="shared" si="17"/>
        <v>-3.2786885245901232E-3</v>
      </c>
      <c r="M257" s="29">
        <v>2.61</v>
      </c>
      <c r="N257" s="29">
        <v>2.4</v>
      </c>
      <c r="O257" s="27">
        <f t="shared" si="18"/>
        <v>0.16475095785440619</v>
      </c>
      <c r="P257" s="27">
        <f t="shared" si="19"/>
        <v>0.26666666666666683</v>
      </c>
    </row>
    <row r="258" spans="1:16">
      <c r="A258" s="18"/>
      <c r="B258" s="18"/>
      <c r="C258" s="14" t="s">
        <v>215</v>
      </c>
      <c r="D258" s="15"/>
      <c r="E258" s="15"/>
      <c r="F258" s="15">
        <v>3.37</v>
      </c>
      <c r="G258" s="15"/>
      <c r="H258" s="57">
        <f t="shared" si="15"/>
        <v>3.37</v>
      </c>
      <c r="I258" s="15">
        <v>3.38</v>
      </c>
      <c r="J258" s="26">
        <v>3.65</v>
      </c>
      <c r="K258" s="27">
        <f t="shared" si="16"/>
        <v>-2.9585798816567088E-3</v>
      </c>
      <c r="L258" s="27">
        <f t="shared" si="17"/>
        <v>-7.6712328767123195E-2</v>
      </c>
      <c r="M258" s="30">
        <v>2.87</v>
      </c>
      <c r="N258" s="30">
        <v>2.71</v>
      </c>
      <c r="O258" s="27">
        <f t="shared" si="18"/>
        <v>0.17421602787456436</v>
      </c>
      <c r="P258" s="27">
        <f t="shared" si="19"/>
        <v>0.24354243542435428</v>
      </c>
    </row>
    <row r="259" spans="1:16" ht="30">
      <c r="A259" s="18"/>
      <c r="B259" s="18"/>
      <c r="C259" s="14" t="s">
        <v>216</v>
      </c>
      <c r="D259" s="15"/>
      <c r="E259" s="15"/>
      <c r="F259" s="15">
        <v>3.11</v>
      </c>
      <c r="G259" s="15"/>
      <c r="H259" s="57">
        <f t="shared" si="15"/>
        <v>3.11</v>
      </c>
      <c r="I259" s="15">
        <v>3.09</v>
      </c>
      <c r="J259" s="26">
        <v>3.22</v>
      </c>
      <c r="K259" s="27">
        <f t="shared" si="16"/>
        <v>6.4724919093850364E-3</v>
      </c>
      <c r="L259" s="27">
        <f t="shared" si="17"/>
        <v>-3.4161490683229934E-2</v>
      </c>
      <c r="M259" s="30">
        <v>2.86</v>
      </c>
      <c r="N259" s="30">
        <v>2.5</v>
      </c>
      <c r="O259" s="27">
        <f t="shared" si="18"/>
        <v>8.7412587412587506E-2</v>
      </c>
      <c r="P259" s="27">
        <f t="shared" si="19"/>
        <v>0.24399999999999999</v>
      </c>
    </row>
    <row r="260" spans="1:16" ht="30">
      <c r="A260" s="18"/>
      <c r="B260" s="18"/>
      <c r="C260" s="14" t="s">
        <v>217</v>
      </c>
      <c r="D260" s="15"/>
      <c r="E260" s="15">
        <v>2.8</v>
      </c>
      <c r="F260" s="15"/>
      <c r="G260" s="15"/>
      <c r="H260" s="13">
        <f t="shared" si="15"/>
        <v>2.8</v>
      </c>
      <c r="I260" s="15">
        <v>2.5299999999999998</v>
      </c>
      <c r="J260" s="26">
        <v>2.08</v>
      </c>
      <c r="K260" s="27">
        <f t="shared" si="16"/>
        <v>0.10671936758893286</v>
      </c>
      <c r="L260" s="27">
        <f t="shared" si="17"/>
        <v>0.34615384615384603</v>
      </c>
      <c r="M260" s="30">
        <v>2.0699999999999998</v>
      </c>
      <c r="N260" s="30">
        <v>1.81</v>
      </c>
      <c r="O260" s="27">
        <f t="shared" si="18"/>
        <v>0.35265700483091789</v>
      </c>
      <c r="P260" s="27">
        <f t="shared" si="19"/>
        <v>0.54696132596685065</v>
      </c>
    </row>
    <row r="261" spans="1:16">
      <c r="A261" s="18"/>
      <c r="B261" s="18"/>
      <c r="C261" s="14" t="s">
        <v>218</v>
      </c>
      <c r="D261" s="15"/>
      <c r="E261" s="15">
        <v>2.72</v>
      </c>
      <c r="F261" s="15"/>
      <c r="G261" s="15"/>
      <c r="H261" s="13">
        <f t="shared" si="15"/>
        <v>2.72</v>
      </c>
      <c r="I261" s="15">
        <v>2.71</v>
      </c>
      <c r="J261" s="26">
        <v>2.94</v>
      </c>
      <c r="K261" s="27">
        <f t="shared" si="16"/>
        <v>3.6900369003691758E-3</v>
      </c>
      <c r="L261" s="27">
        <f t="shared" si="17"/>
        <v>-7.4829931972789088E-2</v>
      </c>
      <c r="M261" s="30">
        <v>2.33</v>
      </c>
      <c r="N261" s="30">
        <v>2.19</v>
      </c>
      <c r="O261" s="27">
        <f t="shared" si="18"/>
        <v>0.16738197424892709</v>
      </c>
      <c r="P261" s="27">
        <f t="shared" si="19"/>
        <v>0.24200913242009148</v>
      </c>
    </row>
    <row r="262" spans="1:16" ht="30">
      <c r="A262" s="18"/>
      <c r="B262" s="18"/>
      <c r="C262" s="14" t="s">
        <v>219</v>
      </c>
      <c r="D262" s="15"/>
      <c r="E262" s="15"/>
      <c r="F262" s="15">
        <v>3.21</v>
      </c>
      <c r="G262" s="15"/>
      <c r="H262" s="57">
        <f t="shared" si="15"/>
        <v>3.21</v>
      </c>
      <c r="I262" s="15">
        <v>3.21</v>
      </c>
      <c r="J262" s="26">
        <v>3.38</v>
      </c>
      <c r="K262" s="27">
        <f t="shared" si="16"/>
        <v>0</v>
      </c>
      <c r="L262" s="27">
        <f t="shared" si="17"/>
        <v>-5.0295857988165715E-2</v>
      </c>
      <c r="M262" s="30">
        <v>2.9</v>
      </c>
      <c r="N262" s="30">
        <v>2.78</v>
      </c>
      <c r="O262" s="27">
        <f t="shared" si="18"/>
        <v>0.10689655172413803</v>
      </c>
      <c r="P262" s="27">
        <f t="shared" si="19"/>
        <v>0.1546762589928059</v>
      </c>
    </row>
    <row r="263" spans="1:16">
      <c r="A263" s="18"/>
      <c r="B263" s="18" t="s">
        <v>60</v>
      </c>
      <c r="C263" s="14"/>
      <c r="D263" s="15"/>
      <c r="E263" s="15"/>
      <c r="F263" s="19">
        <v>3.3</v>
      </c>
      <c r="G263" s="15"/>
      <c r="H263" s="57">
        <f t="shared" si="15"/>
        <v>3.3</v>
      </c>
      <c r="I263" s="22">
        <v>3.34</v>
      </c>
      <c r="J263" s="25">
        <v>3.49</v>
      </c>
      <c r="K263" s="27">
        <f t="shared" si="16"/>
        <v>-1.19760479041916E-2</v>
      </c>
      <c r="L263" s="27">
        <f t="shared" si="17"/>
        <v>-5.4441260744985787E-2</v>
      </c>
      <c r="M263" s="29">
        <v>3.25</v>
      </c>
      <c r="N263" s="29">
        <v>3.15</v>
      </c>
      <c r="O263" s="27">
        <f t="shared" si="18"/>
        <v>1.538461538461533E-2</v>
      </c>
      <c r="P263" s="27">
        <f t="shared" si="19"/>
        <v>4.7619047619047672E-2</v>
      </c>
    </row>
    <row r="264" spans="1:16" ht="30">
      <c r="A264" s="18"/>
      <c r="B264" s="18"/>
      <c r="C264" s="14" t="s">
        <v>220</v>
      </c>
      <c r="D264" s="15"/>
      <c r="E264" s="15"/>
      <c r="F264" s="15">
        <v>3.58</v>
      </c>
      <c r="G264" s="15"/>
      <c r="H264" s="57">
        <f t="shared" si="15"/>
        <v>3.58</v>
      </c>
      <c r="I264" s="15">
        <v>3.19</v>
      </c>
      <c r="J264" s="26">
        <v>2.54</v>
      </c>
      <c r="K264" s="27">
        <f t="shared" si="16"/>
        <v>0.12225705329153613</v>
      </c>
      <c r="L264" s="27">
        <f t="shared" si="17"/>
        <v>0.40944881889763773</v>
      </c>
      <c r="M264" s="30">
        <v>4.04</v>
      </c>
      <c r="N264" s="30">
        <v>4.07</v>
      </c>
      <c r="O264" s="27">
        <f t="shared" si="18"/>
        <v>-0.11386138613861385</v>
      </c>
      <c r="P264" s="27">
        <f t="shared" si="19"/>
        <v>-0.12039312039312045</v>
      </c>
    </row>
    <row r="265" spans="1:16" ht="30">
      <c r="A265" s="18"/>
      <c r="B265" s="18"/>
      <c r="C265" s="14" t="s">
        <v>221</v>
      </c>
      <c r="D265" s="15"/>
      <c r="E265" s="15"/>
      <c r="F265" s="15">
        <v>3.64</v>
      </c>
      <c r="G265" s="15"/>
      <c r="H265" s="57">
        <f t="shared" si="15"/>
        <v>3.64</v>
      </c>
      <c r="I265" s="15">
        <v>3.68</v>
      </c>
      <c r="J265" s="26">
        <v>3.88</v>
      </c>
      <c r="K265" s="27">
        <f t="shared" si="16"/>
        <v>-1.0869565217391353E-2</v>
      </c>
      <c r="L265" s="27">
        <f t="shared" si="17"/>
        <v>-6.1855670103092675E-2</v>
      </c>
      <c r="M265" s="30">
        <v>3.55</v>
      </c>
      <c r="N265" s="30">
        <v>3.38</v>
      </c>
      <c r="O265" s="27">
        <f t="shared" si="18"/>
        <v>2.5352112676056526E-2</v>
      </c>
      <c r="P265" s="27">
        <f t="shared" si="19"/>
        <v>7.6923076923077094E-2</v>
      </c>
    </row>
    <row r="266" spans="1:16" ht="30">
      <c r="A266" s="18"/>
      <c r="B266" s="18"/>
      <c r="C266" s="14" t="s">
        <v>222</v>
      </c>
      <c r="D266" s="15"/>
      <c r="E266" s="15"/>
      <c r="F266" s="15">
        <v>3.73</v>
      </c>
      <c r="G266" s="15"/>
      <c r="H266" s="57">
        <f t="shared" si="15"/>
        <v>3.73</v>
      </c>
      <c r="I266" s="15">
        <v>3.9</v>
      </c>
      <c r="J266" s="26">
        <v>4.3899999999999997</v>
      </c>
      <c r="K266" s="27">
        <f t="shared" si="16"/>
        <v>-4.3589743589743546E-2</v>
      </c>
      <c r="L266" s="27">
        <f t="shared" si="17"/>
        <v>-0.15034168564920269</v>
      </c>
      <c r="M266" s="30">
        <v>3.79</v>
      </c>
      <c r="N266" s="30">
        <v>3.69</v>
      </c>
      <c r="O266" s="27">
        <f t="shared" si="18"/>
        <v>-1.5831134564643801E-2</v>
      </c>
      <c r="P266" s="27">
        <f t="shared" si="19"/>
        <v>1.084010840108407E-2</v>
      </c>
    </row>
    <row r="267" spans="1:16" ht="30">
      <c r="A267" s="18"/>
      <c r="B267" s="18"/>
      <c r="C267" s="14" t="s">
        <v>223</v>
      </c>
      <c r="D267" s="15"/>
      <c r="E267" s="15"/>
      <c r="F267" s="15">
        <v>3.65</v>
      </c>
      <c r="G267" s="15"/>
      <c r="H267" s="57">
        <f t="shared" si="15"/>
        <v>3.65</v>
      </c>
      <c r="I267" s="15">
        <v>3.64</v>
      </c>
      <c r="J267" s="26">
        <v>3.73</v>
      </c>
      <c r="K267" s="27">
        <f t="shared" si="16"/>
        <v>2.7472527472527375E-3</v>
      </c>
      <c r="L267" s="27">
        <f t="shared" si="17"/>
        <v>-2.1447721179624679E-2</v>
      </c>
      <c r="M267" s="30">
        <v>3.42</v>
      </c>
      <c r="N267" s="30">
        <v>3.47</v>
      </c>
      <c r="O267" s="27">
        <f t="shared" si="18"/>
        <v>6.7251461988304007E-2</v>
      </c>
      <c r="P267" s="27">
        <f t="shared" si="19"/>
        <v>5.187319884726227E-2</v>
      </c>
    </row>
    <row r="268" spans="1:16" ht="30">
      <c r="A268" s="18"/>
      <c r="B268" s="18"/>
      <c r="C268" s="14" t="s">
        <v>224</v>
      </c>
      <c r="D268" s="15"/>
      <c r="E268" s="15"/>
      <c r="F268" s="15">
        <v>3.28</v>
      </c>
      <c r="G268" s="15"/>
      <c r="H268" s="57">
        <f t="shared" si="15"/>
        <v>3.28</v>
      </c>
      <c r="I268" s="15">
        <v>3.47</v>
      </c>
      <c r="J268" s="26">
        <v>3.81</v>
      </c>
      <c r="K268" s="27">
        <f t="shared" si="16"/>
        <v>-5.4755043227665778E-2</v>
      </c>
      <c r="L268" s="27">
        <f t="shared" si="17"/>
        <v>-0.13910761154855644</v>
      </c>
      <c r="M268" s="30">
        <v>3.27</v>
      </c>
      <c r="N268" s="30">
        <v>2.92</v>
      </c>
      <c r="O268" s="27">
        <f t="shared" si="18"/>
        <v>3.0581039755350758E-3</v>
      </c>
      <c r="P268" s="27">
        <f t="shared" si="19"/>
        <v>0.12328767123287676</v>
      </c>
    </row>
    <row r="269" spans="1:16">
      <c r="A269" s="18"/>
      <c r="B269" s="18"/>
      <c r="C269" s="14" t="s">
        <v>225</v>
      </c>
      <c r="D269" s="15"/>
      <c r="E269" s="15">
        <v>2.19</v>
      </c>
      <c r="F269" s="15"/>
      <c r="G269" s="15"/>
      <c r="H269" s="13">
        <f t="shared" si="15"/>
        <v>2.19</v>
      </c>
      <c r="I269" s="15">
        <v>2.29</v>
      </c>
      <c r="J269" s="26">
        <v>2.65</v>
      </c>
      <c r="K269" s="27">
        <f t="shared" si="16"/>
        <v>-4.3668122270742349E-2</v>
      </c>
      <c r="L269" s="27">
        <f t="shared" si="17"/>
        <v>-0.17358490566037732</v>
      </c>
      <c r="M269" s="30">
        <v>1.96</v>
      </c>
      <c r="N269" s="30">
        <v>1.86</v>
      </c>
      <c r="O269" s="27">
        <f t="shared" si="18"/>
        <v>0.11734693877551017</v>
      </c>
      <c r="P269" s="27">
        <f t="shared" si="19"/>
        <v>0.17741935483870952</v>
      </c>
    </row>
    <row r="270" spans="1:16">
      <c r="A270" s="18"/>
      <c r="B270" s="18"/>
      <c r="C270" s="14" t="s">
        <v>226</v>
      </c>
      <c r="D270" s="15"/>
      <c r="E270" s="15"/>
      <c r="F270" s="15">
        <v>3.28</v>
      </c>
      <c r="G270" s="15"/>
      <c r="H270" s="57">
        <f t="shared" si="15"/>
        <v>3.28</v>
      </c>
      <c r="I270" s="15">
        <v>3.35</v>
      </c>
      <c r="J270" s="26">
        <v>3.61</v>
      </c>
      <c r="K270" s="27">
        <f t="shared" si="16"/>
        <v>-2.0895522388059806E-2</v>
      </c>
      <c r="L270" s="27">
        <f t="shared" si="17"/>
        <v>-9.1412742382271484E-2</v>
      </c>
      <c r="M270" s="30">
        <v>2.72</v>
      </c>
      <c r="N270" s="30">
        <v>2.6</v>
      </c>
      <c r="O270" s="27">
        <f t="shared" si="18"/>
        <v>0.20588235294117641</v>
      </c>
      <c r="P270" s="27">
        <f t="shared" si="19"/>
        <v>0.2615384615384615</v>
      </c>
    </row>
    <row r="271" spans="1:16" ht="30">
      <c r="A271" s="18"/>
      <c r="B271" s="18"/>
      <c r="C271" s="14" t="s">
        <v>227</v>
      </c>
      <c r="D271" s="15"/>
      <c r="E271" s="15"/>
      <c r="F271" s="15">
        <v>3.16</v>
      </c>
      <c r="G271" s="15"/>
      <c r="H271" s="57">
        <f t="shared" si="15"/>
        <v>3.16</v>
      </c>
      <c r="I271" s="15">
        <v>3.19</v>
      </c>
      <c r="J271" s="26">
        <v>3.25</v>
      </c>
      <c r="K271" s="27">
        <f t="shared" si="16"/>
        <v>-9.4043887147334804E-3</v>
      </c>
      <c r="L271" s="27">
        <f t="shared" si="17"/>
        <v>-2.7692307692307683E-2</v>
      </c>
      <c r="M271" s="30">
        <v>3.22</v>
      </c>
      <c r="N271" s="30">
        <v>3.19</v>
      </c>
      <c r="O271" s="27">
        <f t="shared" si="18"/>
        <v>-1.8633540372670843E-2</v>
      </c>
      <c r="P271" s="27">
        <f t="shared" si="19"/>
        <v>-9.4043887147334804E-3</v>
      </c>
    </row>
    <row r="272" spans="1:16" ht="30">
      <c r="A272" s="18"/>
      <c r="B272" s="18"/>
      <c r="C272" s="14" t="s">
        <v>228</v>
      </c>
      <c r="D272" s="15"/>
      <c r="E272" s="15"/>
      <c r="F272" s="15">
        <v>3.2</v>
      </c>
      <c r="G272" s="15"/>
      <c r="H272" s="57">
        <f t="shared" si="15"/>
        <v>3.2</v>
      </c>
      <c r="I272" s="15">
        <v>3.31</v>
      </c>
      <c r="J272" s="26">
        <v>3.58</v>
      </c>
      <c r="K272" s="27">
        <f t="shared" si="16"/>
        <v>-3.3232628398791486E-2</v>
      </c>
      <c r="L272" s="27">
        <f t="shared" si="17"/>
        <v>-0.10614525139664799</v>
      </c>
      <c r="M272" s="30">
        <v>3.28</v>
      </c>
      <c r="N272" s="30">
        <v>3.19</v>
      </c>
      <c r="O272" s="27">
        <f t="shared" si="18"/>
        <v>-2.4390243902438935E-2</v>
      </c>
      <c r="P272" s="27">
        <f t="shared" si="19"/>
        <v>3.1347962382446415E-3</v>
      </c>
    </row>
    <row r="273" spans="1:16">
      <c r="A273" s="18"/>
      <c r="B273" s="18" t="s">
        <v>61</v>
      </c>
      <c r="C273" s="14"/>
      <c r="D273" s="15"/>
      <c r="E273" s="15"/>
      <c r="F273" s="19">
        <v>3.59</v>
      </c>
      <c r="G273" s="15"/>
      <c r="H273" s="57">
        <f t="shared" si="15"/>
        <v>3.59</v>
      </c>
      <c r="I273" s="22">
        <v>3.33</v>
      </c>
      <c r="J273" s="25">
        <v>3.12</v>
      </c>
      <c r="K273" s="27">
        <f t="shared" si="16"/>
        <v>7.8078078078078095E-2</v>
      </c>
      <c r="L273" s="27">
        <f t="shared" si="17"/>
        <v>0.15064102564102555</v>
      </c>
      <c r="M273" s="29">
        <v>3.62</v>
      </c>
      <c r="N273" s="29">
        <v>3.43</v>
      </c>
      <c r="O273" s="27">
        <f t="shared" si="18"/>
        <v>-8.2872928176795924E-3</v>
      </c>
      <c r="P273" s="27">
        <f t="shared" si="19"/>
        <v>4.6647230320699729E-2</v>
      </c>
    </row>
    <row r="274" spans="1:16" ht="30">
      <c r="A274" s="18"/>
      <c r="B274" s="18"/>
      <c r="C274" s="14" t="s">
        <v>229</v>
      </c>
      <c r="D274" s="15"/>
      <c r="E274" s="15"/>
      <c r="F274" s="15">
        <v>3.77</v>
      </c>
      <c r="G274" s="15"/>
      <c r="H274" s="57">
        <f t="shared" si="15"/>
        <v>3.77</v>
      </c>
      <c r="I274" s="15">
        <v>3.36</v>
      </c>
      <c r="J274" s="26">
        <v>3.12</v>
      </c>
      <c r="K274" s="27">
        <f t="shared" si="16"/>
        <v>0.12202380952380953</v>
      </c>
      <c r="L274" s="27">
        <f t="shared" si="17"/>
        <v>0.20833333333333326</v>
      </c>
      <c r="M274" s="30">
        <v>3.61</v>
      </c>
      <c r="N274" s="30">
        <v>3.2</v>
      </c>
      <c r="O274" s="27">
        <f t="shared" si="18"/>
        <v>4.4321329639889218E-2</v>
      </c>
      <c r="P274" s="27">
        <f t="shared" si="19"/>
        <v>0.17812499999999987</v>
      </c>
    </row>
    <row r="275" spans="1:16" ht="30">
      <c r="A275" s="18"/>
      <c r="B275" s="18"/>
      <c r="C275" s="14" t="s">
        <v>230</v>
      </c>
      <c r="D275" s="15"/>
      <c r="E275" s="15"/>
      <c r="F275" s="15">
        <v>3.44</v>
      </c>
      <c r="G275" s="15"/>
      <c r="H275" s="57">
        <f t="shared" si="15"/>
        <v>3.44</v>
      </c>
      <c r="I275" s="15">
        <v>3.35</v>
      </c>
      <c r="J275" s="26">
        <v>3.57</v>
      </c>
      <c r="K275" s="27">
        <f t="shared" si="16"/>
        <v>2.6865671641790989E-2</v>
      </c>
      <c r="L275" s="27">
        <f t="shared" si="17"/>
        <v>-3.6414565826330514E-2</v>
      </c>
      <c r="M275" s="30">
        <v>3.39</v>
      </c>
      <c r="N275" s="30">
        <v>3.11</v>
      </c>
      <c r="O275" s="27">
        <f t="shared" si="18"/>
        <v>1.4749262536873031E-2</v>
      </c>
      <c r="P275" s="27">
        <f t="shared" si="19"/>
        <v>0.10610932475884249</v>
      </c>
    </row>
    <row r="276" spans="1:16">
      <c r="A276" s="18"/>
      <c r="B276" s="18"/>
      <c r="C276" s="14" t="s">
        <v>231</v>
      </c>
      <c r="D276" s="15"/>
      <c r="E276" s="15"/>
      <c r="F276" s="15">
        <v>3.7</v>
      </c>
      <c r="G276" s="15"/>
      <c r="H276" s="57">
        <f t="shared" si="15"/>
        <v>3.7</v>
      </c>
      <c r="I276" s="15">
        <v>3.33</v>
      </c>
      <c r="J276" s="26">
        <v>2.86</v>
      </c>
      <c r="K276" s="27">
        <f t="shared" si="16"/>
        <v>0.11111111111111116</v>
      </c>
      <c r="L276" s="27">
        <f t="shared" si="17"/>
        <v>0.29370629370629375</v>
      </c>
      <c r="M276" s="30">
        <v>3.83</v>
      </c>
      <c r="N276" s="30">
        <v>3.65</v>
      </c>
      <c r="O276" s="27">
        <f t="shared" si="18"/>
        <v>-3.394255874673624E-2</v>
      </c>
      <c r="P276" s="27">
        <f t="shared" si="19"/>
        <v>1.3698630136986356E-2</v>
      </c>
    </row>
    <row r="277" spans="1:16" ht="30">
      <c r="A277" s="18"/>
      <c r="B277" s="18"/>
      <c r="C277" s="14" t="s">
        <v>232</v>
      </c>
      <c r="D277" s="15"/>
      <c r="E277" s="15"/>
      <c r="F277" s="15">
        <v>3.51</v>
      </c>
      <c r="G277" s="15"/>
      <c r="H277" s="57">
        <f t="shared" si="15"/>
        <v>3.51</v>
      </c>
      <c r="I277" s="15">
        <v>3.37</v>
      </c>
      <c r="J277" s="26">
        <v>2.91</v>
      </c>
      <c r="K277" s="27">
        <f t="shared" si="16"/>
        <v>4.1543026706231334E-2</v>
      </c>
      <c r="L277" s="27">
        <f t="shared" si="17"/>
        <v>0.20618556701030921</v>
      </c>
      <c r="M277" s="30">
        <v>3.78</v>
      </c>
      <c r="N277" s="30">
        <v>3.88</v>
      </c>
      <c r="O277" s="27">
        <f t="shared" si="18"/>
        <v>-7.1428571428571397E-2</v>
      </c>
      <c r="P277" s="27">
        <f t="shared" si="19"/>
        <v>-9.5360824742268036E-2</v>
      </c>
    </row>
    <row r="278" spans="1:16">
      <c r="A278" s="18"/>
      <c r="B278" s="18"/>
      <c r="C278" s="14" t="s">
        <v>233</v>
      </c>
      <c r="D278" s="15"/>
      <c r="E278" s="15"/>
      <c r="F278" s="15">
        <v>3.52</v>
      </c>
      <c r="G278" s="15"/>
      <c r="H278" s="57">
        <f t="shared" si="15"/>
        <v>3.52</v>
      </c>
      <c r="I278" s="15">
        <v>3.26</v>
      </c>
      <c r="J278" s="26">
        <v>3.15</v>
      </c>
      <c r="K278" s="27">
        <f t="shared" si="16"/>
        <v>7.9754601226993849E-2</v>
      </c>
      <c r="L278" s="27">
        <f t="shared" si="17"/>
        <v>0.11746031746031749</v>
      </c>
      <c r="M278" s="30">
        <v>3.47</v>
      </c>
      <c r="N278" s="30">
        <v>3.29</v>
      </c>
      <c r="O278" s="27">
        <f t="shared" si="18"/>
        <v>1.4409221902017322E-2</v>
      </c>
      <c r="P278" s="27">
        <f t="shared" si="19"/>
        <v>6.990881458966558E-2</v>
      </c>
    </row>
    <row r="279" spans="1:16">
      <c r="A279" s="17" t="s">
        <v>23</v>
      </c>
      <c r="B279" s="17"/>
      <c r="C279" s="10"/>
      <c r="D279" s="11"/>
      <c r="E279" s="11"/>
      <c r="F279" s="12">
        <v>3.49</v>
      </c>
      <c r="G279" s="11"/>
      <c r="H279" s="57">
        <f t="shared" si="15"/>
        <v>3.49</v>
      </c>
      <c r="I279" s="21">
        <v>3.29</v>
      </c>
      <c r="J279" s="24">
        <v>3.24</v>
      </c>
      <c r="K279" s="27">
        <f t="shared" si="16"/>
        <v>6.0790273556231122E-2</v>
      </c>
      <c r="L279" s="27">
        <f t="shared" si="17"/>
        <v>7.7160493827160392E-2</v>
      </c>
      <c r="M279" s="28">
        <v>2.97</v>
      </c>
      <c r="N279" s="28">
        <v>2.69</v>
      </c>
      <c r="O279" s="27">
        <f t="shared" si="18"/>
        <v>0.17508417508417518</v>
      </c>
      <c r="P279" s="27">
        <f t="shared" si="19"/>
        <v>0.29739776951672869</v>
      </c>
    </row>
    <row r="280" spans="1:16">
      <c r="A280" s="18"/>
      <c r="B280" s="18" t="s">
        <v>62</v>
      </c>
      <c r="C280" s="14"/>
      <c r="D280" s="15"/>
      <c r="E280" s="15"/>
      <c r="F280" s="19">
        <v>3.76</v>
      </c>
      <c r="G280" s="15"/>
      <c r="H280" s="57">
        <f t="shared" si="15"/>
        <v>3.76</v>
      </c>
      <c r="I280" s="22">
        <v>3.62</v>
      </c>
      <c r="J280" s="25">
        <v>3.44</v>
      </c>
      <c r="K280" s="27">
        <f t="shared" si="16"/>
        <v>3.8674033149171283E-2</v>
      </c>
      <c r="L280" s="27">
        <f t="shared" si="17"/>
        <v>9.3023255813953432E-2</v>
      </c>
      <c r="M280" s="29">
        <v>3.49</v>
      </c>
      <c r="N280" s="29">
        <v>3.2</v>
      </c>
      <c r="O280" s="27">
        <f t="shared" si="18"/>
        <v>7.7363896848137381E-2</v>
      </c>
      <c r="P280" s="27">
        <f t="shared" si="19"/>
        <v>0.17499999999999982</v>
      </c>
    </row>
    <row r="281" spans="1:16">
      <c r="A281" s="18"/>
      <c r="B281" s="18"/>
      <c r="C281" s="14" t="s">
        <v>234</v>
      </c>
      <c r="D281" s="15"/>
      <c r="E281" s="15"/>
      <c r="F281" s="15"/>
      <c r="G281" s="15">
        <v>4.2</v>
      </c>
      <c r="H281" s="58">
        <f t="shared" si="15"/>
        <v>4.2</v>
      </c>
      <c r="I281" s="15">
        <v>4.2699999999999996</v>
      </c>
      <c r="J281" s="26">
        <v>4.17</v>
      </c>
      <c r="K281" s="27">
        <f t="shared" si="16"/>
        <v>-1.6393442622950727E-2</v>
      </c>
      <c r="L281" s="27">
        <f t="shared" si="17"/>
        <v>7.194244604316502E-3</v>
      </c>
      <c r="M281" s="30">
        <v>4.2699999999999996</v>
      </c>
      <c r="N281" s="30">
        <v>4.18</v>
      </c>
      <c r="O281" s="27">
        <f t="shared" si="18"/>
        <v>-1.6393442622950727E-2</v>
      </c>
      <c r="P281" s="27">
        <f t="shared" si="19"/>
        <v>4.784688995215447E-3</v>
      </c>
    </row>
    <row r="282" spans="1:16">
      <c r="A282" s="18"/>
      <c r="B282" s="18"/>
      <c r="C282" s="14" t="s">
        <v>235</v>
      </c>
      <c r="D282" s="15"/>
      <c r="E282" s="15"/>
      <c r="F282" s="15">
        <v>3.95</v>
      </c>
      <c r="G282" s="15"/>
      <c r="H282" s="57">
        <f t="shared" si="15"/>
        <v>3.95</v>
      </c>
      <c r="I282" s="15">
        <v>3.96</v>
      </c>
      <c r="J282" s="26">
        <v>3.91</v>
      </c>
      <c r="K282" s="27">
        <f t="shared" si="16"/>
        <v>-2.525252525252486E-3</v>
      </c>
      <c r="L282" s="27">
        <f t="shared" si="17"/>
        <v>1.0230179028132946E-2</v>
      </c>
      <c r="M282" s="30">
        <v>3.79</v>
      </c>
      <c r="N282" s="30">
        <v>3.65</v>
      </c>
      <c r="O282" s="27">
        <f t="shared" si="18"/>
        <v>4.2216358839050061E-2</v>
      </c>
      <c r="P282" s="27">
        <f t="shared" si="19"/>
        <v>8.2191780821917915E-2</v>
      </c>
    </row>
    <row r="283" spans="1:16">
      <c r="A283" s="18"/>
      <c r="B283" s="18"/>
      <c r="C283" s="14" t="s">
        <v>236</v>
      </c>
      <c r="D283" s="15"/>
      <c r="E283" s="15"/>
      <c r="F283" s="15">
        <v>3.45</v>
      </c>
      <c r="G283" s="15"/>
      <c r="H283" s="57">
        <f t="shared" si="15"/>
        <v>3.45</v>
      </c>
      <c r="I283" s="15">
        <v>3.63</v>
      </c>
      <c r="J283" s="26">
        <v>4.05</v>
      </c>
      <c r="K283" s="27">
        <f t="shared" si="16"/>
        <v>-4.9586776859504078E-2</v>
      </c>
      <c r="L283" s="27">
        <f t="shared" si="17"/>
        <v>-0.14814814814814803</v>
      </c>
      <c r="M283" s="30">
        <v>3.1</v>
      </c>
      <c r="N283" s="30">
        <v>2.35</v>
      </c>
      <c r="O283" s="27">
        <f t="shared" si="18"/>
        <v>0.11290322580645173</v>
      </c>
      <c r="P283" s="27">
        <f t="shared" si="19"/>
        <v>0.46808510638297873</v>
      </c>
    </row>
    <row r="284" spans="1:16">
      <c r="A284" s="18"/>
      <c r="B284" s="18"/>
      <c r="C284" s="14" t="s">
        <v>237</v>
      </c>
      <c r="D284" s="15"/>
      <c r="E284" s="15"/>
      <c r="F284" s="15"/>
      <c r="G284" s="15">
        <v>4.18</v>
      </c>
      <c r="H284" s="58">
        <f t="shared" ref="H284:H347" si="20">SUM(D284:G284)</f>
        <v>4.18</v>
      </c>
      <c r="I284" s="15">
        <v>4.0999999999999996</v>
      </c>
      <c r="J284" s="26">
        <v>4.22</v>
      </c>
      <c r="K284" s="27">
        <f t="shared" ref="K284:K347" si="21">SUM($H284/I284)-1</f>
        <v>1.9512195121951237E-2</v>
      </c>
      <c r="L284" s="27">
        <f t="shared" ref="L284:L347" si="22">SUM($H284/J284)-1</f>
        <v>-9.4786729857819774E-3</v>
      </c>
      <c r="M284" s="30">
        <v>3.96</v>
      </c>
      <c r="N284" s="30">
        <v>4.07</v>
      </c>
      <c r="O284" s="27">
        <f t="shared" ref="O284:O347" si="23">SUM($H284/M284)-1</f>
        <v>5.555555555555558E-2</v>
      </c>
      <c r="P284" s="27">
        <f t="shared" ref="P284:P347" si="24">SUM($H284/N284)-1</f>
        <v>2.7027027027026973E-2</v>
      </c>
    </row>
    <row r="285" spans="1:16" ht="30">
      <c r="A285" s="18"/>
      <c r="B285" s="18"/>
      <c r="C285" s="14" t="s">
        <v>238</v>
      </c>
      <c r="D285" s="15"/>
      <c r="E285" s="15"/>
      <c r="F285" s="15">
        <v>3.49</v>
      </c>
      <c r="G285" s="15"/>
      <c r="H285" s="57">
        <f t="shared" si="20"/>
        <v>3.49</v>
      </c>
      <c r="I285" s="15">
        <v>3.66</v>
      </c>
      <c r="J285" s="26">
        <v>3.63</v>
      </c>
      <c r="K285" s="27">
        <f t="shared" si="21"/>
        <v>-4.644808743169393E-2</v>
      </c>
      <c r="L285" s="27">
        <f t="shared" si="22"/>
        <v>-3.8567493112947604E-2</v>
      </c>
      <c r="M285" s="30">
        <v>3</v>
      </c>
      <c r="N285" s="30">
        <v>2.35</v>
      </c>
      <c r="O285" s="27">
        <f t="shared" si="23"/>
        <v>0.16333333333333333</v>
      </c>
      <c r="P285" s="27">
        <f t="shared" si="24"/>
        <v>0.48510638297872344</v>
      </c>
    </row>
    <row r="286" spans="1:16" ht="30">
      <c r="A286" s="18"/>
      <c r="B286" s="18"/>
      <c r="C286" s="14" t="s">
        <v>239</v>
      </c>
      <c r="D286" s="15"/>
      <c r="E286" s="15"/>
      <c r="F286" s="15">
        <v>3.93</v>
      </c>
      <c r="G286" s="15"/>
      <c r="H286" s="57">
        <f t="shared" si="20"/>
        <v>3.93</v>
      </c>
      <c r="I286" s="15">
        <v>3.89</v>
      </c>
      <c r="J286" s="26">
        <v>3.88</v>
      </c>
      <c r="K286" s="27">
        <f t="shared" si="21"/>
        <v>1.0282776349614497E-2</v>
      </c>
      <c r="L286" s="27">
        <f t="shared" si="22"/>
        <v>1.2886597938144506E-2</v>
      </c>
      <c r="M286" s="30">
        <v>3.46</v>
      </c>
      <c r="N286" s="30">
        <v>3.19</v>
      </c>
      <c r="O286" s="27">
        <f t="shared" si="23"/>
        <v>0.13583815028901736</v>
      </c>
      <c r="P286" s="27">
        <f t="shared" si="24"/>
        <v>0.23197492163009414</v>
      </c>
    </row>
    <row r="287" spans="1:16" ht="30">
      <c r="A287" s="18"/>
      <c r="B287" s="18"/>
      <c r="C287" s="14" t="s">
        <v>240</v>
      </c>
      <c r="D287" s="15"/>
      <c r="E287" s="15"/>
      <c r="F287" s="15">
        <v>3.52</v>
      </c>
      <c r="G287" s="15"/>
      <c r="H287" s="57">
        <f t="shared" si="20"/>
        <v>3.52</v>
      </c>
      <c r="I287" s="15">
        <v>3.28</v>
      </c>
      <c r="J287" s="26">
        <v>2.91</v>
      </c>
      <c r="K287" s="27">
        <f t="shared" si="21"/>
        <v>7.3170731707317138E-2</v>
      </c>
      <c r="L287" s="27">
        <f t="shared" si="22"/>
        <v>0.20962199312714769</v>
      </c>
      <c r="M287" s="30">
        <v>2.74</v>
      </c>
      <c r="N287" s="30">
        <v>2.13</v>
      </c>
      <c r="O287" s="27">
        <f t="shared" si="23"/>
        <v>0.28467153284671531</v>
      </c>
      <c r="P287" s="27">
        <f t="shared" si="24"/>
        <v>0.65258215962441324</v>
      </c>
    </row>
    <row r="288" spans="1:16" ht="30">
      <c r="A288" s="18"/>
      <c r="B288" s="18"/>
      <c r="C288" s="14" t="s">
        <v>241</v>
      </c>
      <c r="D288" s="15"/>
      <c r="E288" s="15"/>
      <c r="F288" s="15"/>
      <c r="G288" s="15">
        <v>4.1399999999999997</v>
      </c>
      <c r="H288" s="58">
        <f t="shared" si="20"/>
        <v>4.1399999999999997</v>
      </c>
      <c r="I288" s="15">
        <v>4.0999999999999996</v>
      </c>
      <c r="J288" s="26">
        <v>4.38</v>
      </c>
      <c r="K288" s="27">
        <f t="shared" si="21"/>
        <v>9.7560975609756184E-3</v>
      </c>
      <c r="L288" s="27">
        <f t="shared" si="22"/>
        <v>-5.4794520547945202E-2</v>
      </c>
      <c r="M288" s="30">
        <v>3.47</v>
      </c>
      <c r="N288" s="30">
        <v>3</v>
      </c>
      <c r="O288" s="27">
        <f t="shared" si="23"/>
        <v>0.19308357348703153</v>
      </c>
      <c r="P288" s="27">
        <f t="shared" si="24"/>
        <v>0.37999999999999989</v>
      </c>
    </row>
    <row r="289" spans="1:16" ht="45">
      <c r="A289" s="18"/>
      <c r="B289" s="18"/>
      <c r="C289" s="14" t="s">
        <v>242</v>
      </c>
      <c r="D289" s="15"/>
      <c r="E289" s="15"/>
      <c r="F289" s="15"/>
      <c r="G289" s="15">
        <v>4.26</v>
      </c>
      <c r="H289" s="58">
        <f t="shared" si="20"/>
        <v>4.26</v>
      </c>
      <c r="I289" s="15">
        <v>3.76</v>
      </c>
      <c r="J289" s="26">
        <v>2.95</v>
      </c>
      <c r="K289" s="27">
        <f t="shared" si="21"/>
        <v>0.13297872340425543</v>
      </c>
      <c r="L289" s="27">
        <f t="shared" si="22"/>
        <v>0.44406779661016937</v>
      </c>
      <c r="M289" s="30">
        <v>4.3499999999999996</v>
      </c>
      <c r="N289" s="30">
        <v>4.25</v>
      </c>
      <c r="O289" s="27">
        <f t="shared" si="23"/>
        <v>-2.0689655172413723E-2</v>
      </c>
      <c r="P289" s="27">
        <f t="shared" si="24"/>
        <v>2.3529411764704466E-3</v>
      </c>
    </row>
    <row r="290" spans="1:16" ht="30">
      <c r="A290" s="18"/>
      <c r="B290" s="18"/>
      <c r="C290" s="14" t="s">
        <v>243</v>
      </c>
      <c r="D290" s="15"/>
      <c r="E290" s="15"/>
      <c r="F290" s="15">
        <v>3.88</v>
      </c>
      <c r="G290" s="15"/>
      <c r="H290" s="57">
        <f t="shared" si="20"/>
        <v>3.88</v>
      </c>
      <c r="I290" s="15">
        <v>3.24</v>
      </c>
      <c r="J290" s="26">
        <v>2.36</v>
      </c>
      <c r="K290" s="27">
        <f t="shared" si="21"/>
        <v>0.19753086419753085</v>
      </c>
      <c r="L290" s="27">
        <f t="shared" si="22"/>
        <v>0.64406779661016955</v>
      </c>
      <c r="M290" s="30">
        <v>4.13</v>
      </c>
      <c r="N290" s="30">
        <v>4.33</v>
      </c>
      <c r="O290" s="27">
        <f t="shared" si="23"/>
        <v>-6.0532687651331685E-2</v>
      </c>
      <c r="P290" s="27">
        <f t="shared" si="24"/>
        <v>-0.10392609699769062</v>
      </c>
    </row>
    <row r="291" spans="1:16" ht="30">
      <c r="A291" s="18"/>
      <c r="B291" s="18"/>
      <c r="C291" s="14" t="s">
        <v>244</v>
      </c>
      <c r="D291" s="15"/>
      <c r="E291" s="15"/>
      <c r="F291" s="15"/>
      <c r="G291" s="15">
        <v>4.38</v>
      </c>
      <c r="H291" s="58">
        <f t="shared" si="20"/>
        <v>4.38</v>
      </c>
      <c r="I291" s="15">
        <v>4.29</v>
      </c>
      <c r="J291" s="26">
        <v>4.05</v>
      </c>
      <c r="K291" s="27">
        <f t="shared" si="21"/>
        <v>2.0979020979021046E-2</v>
      </c>
      <c r="L291" s="27">
        <f t="shared" si="22"/>
        <v>8.1481481481481488E-2</v>
      </c>
      <c r="M291" s="30">
        <v>4.54</v>
      </c>
      <c r="N291" s="30">
        <v>4.5</v>
      </c>
      <c r="O291" s="27">
        <f t="shared" si="23"/>
        <v>-3.524229074889873E-2</v>
      </c>
      <c r="P291" s="27">
        <f t="shared" si="24"/>
        <v>-2.6666666666666727E-2</v>
      </c>
    </row>
    <row r="292" spans="1:16" ht="30">
      <c r="A292" s="18"/>
      <c r="B292" s="18"/>
      <c r="C292" s="14" t="s">
        <v>245</v>
      </c>
      <c r="D292" s="15"/>
      <c r="E292" s="15"/>
      <c r="F292" s="15">
        <v>3.54</v>
      </c>
      <c r="G292" s="15"/>
      <c r="H292" s="57">
        <f t="shared" si="20"/>
        <v>3.54</v>
      </c>
      <c r="I292" s="15">
        <v>2.86</v>
      </c>
      <c r="J292" s="26">
        <v>2.31</v>
      </c>
      <c r="K292" s="27">
        <f t="shared" si="21"/>
        <v>0.23776223776223793</v>
      </c>
      <c r="L292" s="27">
        <f t="shared" si="22"/>
        <v>0.53246753246753253</v>
      </c>
      <c r="M292" s="30">
        <v>2.25</v>
      </c>
      <c r="N292" s="30">
        <v>2</v>
      </c>
      <c r="O292" s="27">
        <f t="shared" si="23"/>
        <v>0.57333333333333325</v>
      </c>
      <c r="P292" s="27">
        <f t="shared" si="24"/>
        <v>0.77</v>
      </c>
    </row>
    <row r="293" spans="1:16" ht="30">
      <c r="A293" s="18"/>
      <c r="B293" s="18"/>
      <c r="C293" s="14" t="s">
        <v>246</v>
      </c>
      <c r="D293" s="15"/>
      <c r="E293" s="15"/>
      <c r="F293" s="15">
        <v>3.25</v>
      </c>
      <c r="G293" s="15"/>
      <c r="H293" s="57">
        <f t="shared" si="20"/>
        <v>3.25</v>
      </c>
      <c r="I293" s="15">
        <v>2.94</v>
      </c>
      <c r="J293" s="26">
        <v>2.5</v>
      </c>
      <c r="K293" s="27">
        <f t="shared" si="21"/>
        <v>0.10544217687074831</v>
      </c>
      <c r="L293" s="27">
        <f t="shared" si="22"/>
        <v>0.30000000000000004</v>
      </c>
      <c r="M293" s="30">
        <v>2.59</v>
      </c>
      <c r="N293" s="30">
        <v>2.38</v>
      </c>
      <c r="O293" s="27">
        <f t="shared" si="23"/>
        <v>0.25482625482625498</v>
      </c>
      <c r="P293" s="27">
        <f t="shared" si="24"/>
        <v>0.36554621848739499</v>
      </c>
    </row>
    <row r="294" spans="1:16" ht="30">
      <c r="A294" s="18"/>
      <c r="B294" s="18"/>
      <c r="C294" s="14" t="s">
        <v>247</v>
      </c>
      <c r="D294" s="15"/>
      <c r="E294" s="15"/>
      <c r="F294" s="15">
        <v>3.53</v>
      </c>
      <c r="G294" s="15"/>
      <c r="H294" s="57">
        <f t="shared" si="20"/>
        <v>3.53</v>
      </c>
      <c r="I294" s="15">
        <v>3.69</v>
      </c>
      <c r="J294" s="26">
        <v>3.94</v>
      </c>
      <c r="K294" s="27">
        <f t="shared" si="21"/>
        <v>-4.3360433604336057E-2</v>
      </c>
      <c r="L294" s="27">
        <f t="shared" si="22"/>
        <v>-0.10406091370558379</v>
      </c>
      <c r="M294" s="30">
        <v>3.71</v>
      </c>
      <c r="N294" s="30">
        <v>3.33</v>
      </c>
      <c r="O294" s="27">
        <f t="shared" si="23"/>
        <v>-4.8517520215633492E-2</v>
      </c>
      <c r="P294" s="27">
        <f t="shared" si="24"/>
        <v>6.0060060060060039E-2</v>
      </c>
    </row>
    <row r="295" spans="1:16" ht="30">
      <c r="A295" s="18"/>
      <c r="B295" s="18"/>
      <c r="C295" s="14" t="s">
        <v>248</v>
      </c>
      <c r="D295" s="15"/>
      <c r="E295" s="15">
        <v>2.69</v>
      </c>
      <c r="F295" s="15"/>
      <c r="G295" s="15"/>
      <c r="H295" s="13">
        <f t="shared" si="20"/>
        <v>2.69</v>
      </c>
      <c r="I295" s="15">
        <v>2.68</v>
      </c>
      <c r="J295" s="26">
        <v>2.36</v>
      </c>
      <c r="K295" s="27">
        <f t="shared" si="21"/>
        <v>3.7313432835819338E-3</v>
      </c>
      <c r="L295" s="27">
        <f t="shared" si="22"/>
        <v>0.13983050847457634</v>
      </c>
      <c r="M295" s="30">
        <v>2.93</v>
      </c>
      <c r="N295" s="30">
        <v>2.25</v>
      </c>
      <c r="O295" s="27">
        <f t="shared" si="23"/>
        <v>-8.1911262798634921E-2</v>
      </c>
      <c r="P295" s="27">
        <f t="shared" si="24"/>
        <v>0.19555555555555548</v>
      </c>
    </row>
    <row r="296" spans="1:16">
      <c r="A296" s="18"/>
      <c r="B296" s="18" t="s">
        <v>63</v>
      </c>
      <c r="C296" s="14"/>
      <c r="D296" s="15"/>
      <c r="E296" s="15"/>
      <c r="F296" s="19">
        <v>3.38</v>
      </c>
      <c r="G296" s="15"/>
      <c r="H296" s="57">
        <f t="shared" si="20"/>
        <v>3.38</v>
      </c>
      <c r="I296" s="22">
        <v>3.15</v>
      </c>
      <c r="J296" s="25">
        <v>3.31</v>
      </c>
      <c r="K296" s="27">
        <f t="shared" si="21"/>
        <v>7.3015873015872979E-2</v>
      </c>
      <c r="L296" s="27">
        <f t="shared" si="22"/>
        <v>2.114803625377637E-2</v>
      </c>
      <c r="M296" s="29">
        <v>3.21</v>
      </c>
      <c r="N296" s="29">
        <v>2.75</v>
      </c>
      <c r="O296" s="27">
        <f t="shared" si="23"/>
        <v>5.2959501557632294E-2</v>
      </c>
      <c r="P296" s="27">
        <f t="shared" si="24"/>
        <v>0.22909090909090901</v>
      </c>
    </row>
    <row r="297" spans="1:16" ht="30">
      <c r="A297" s="18"/>
      <c r="B297" s="18"/>
      <c r="C297" s="14" t="s">
        <v>249</v>
      </c>
      <c r="D297" s="15"/>
      <c r="E297" s="15"/>
      <c r="F297" s="15">
        <v>3.25</v>
      </c>
      <c r="G297" s="15"/>
      <c r="H297" s="57">
        <f t="shared" si="20"/>
        <v>3.25</v>
      </c>
      <c r="I297" s="15">
        <v>2.81</v>
      </c>
      <c r="J297" s="26">
        <v>2.78</v>
      </c>
      <c r="K297" s="27">
        <f t="shared" si="21"/>
        <v>0.15658362989323837</v>
      </c>
      <c r="L297" s="27">
        <f t="shared" si="22"/>
        <v>0.16906474820143891</v>
      </c>
      <c r="M297" s="30">
        <v>2.84</v>
      </c>
      <c r="N297" s="30">
        <v>2</v>
      </c>
      <c r="O297" s="27">
        <f t="shared" si="23"/>
        <v>0.14436619718309873</v>
      </c>
      <c r="P297" s="27">
        <f t="shared" si="24"/>
        <v>0.625</v>
      </c>
    </row>
    <row r="298" spans="1:16" ht="45">
      <c r="A298" s="18"/>
      <c r="B298" s="18"/>
      <c r="C298" s="14" t="s">
        <v>250</v>
      </c>
      <c r="D298" s="15"/>
      <c r="E298" s="15"/>
      <c r="F298" s="15">
        <v>3.5</v>
      </c>
      <c r="G298" s="15"/>
      <c r="H298" s="57">
        <f t="shared" si="20"/>
        <v>3.5</v>
      </c>
      <c r="I298" s="15">
        <v>3.48</v>
      </c>
      <c r="J298" s="26">
        <v>3.83</v>
      </c>
      <c r="K298" s="27">
        <f t="shared" si="21"/>
        <v>5.7471264367816577E-3</v>
      </c>
      <c r="L298" s="27">
        <f t="shared" si="22"/>
        <v>-8.6161879895561344E-2</v>
      </c>
      <c r="M298" s="30">
        <v>3.58</v>
      </c>
      <c r="N298" s="30">
        <v>3.5</v>
      </c>
      <c r="O298" s="27">
        <f t="shared" si="23"/>
        <v>-2.2346368715083775E-2</v>
      </c>
      <c r="P298" s="27">
        <f t="shared" si="24"/>
        <v>0</v>
      </c>
    </row>
    <row r="299" spans="1:16">
      <c r="A299" s="18"/>
      <c r="B299" s="18" t="s">
        <v>64</v>
      </c>
      <c r="C299" s="14"/>
      <c r="D299" s="15"/>
      <c r="E299" s="15"/>
      <c r="F299" s="19">
        <v>3.67</v>
      </c>
      <c r="G299" s="15"/>
      <c r="H299" s="57">
        <f t="shared" si="20"/>
        <v>3.67</v>
      </c>
      <c r="I299" s="22">
        <v>3.36</v>
      </c>
      <c r="J299" s="25">
        <v>3.39</v>
      </c>
      <c r="K299" s="27">
        <f t="shared" si="21"/>
        <v>9.2261904761904878E-2</v>
      </c>
      <c r="L299" s="27">
        <f t="shared" si="22"/>
        <v>8.2595870206489508E-2</v>
      </c>
      <c r="M299" s="29">
        <v>3.06</v>
      </c>
      <c r="N299" s="29">
        <v>2.8</v>
      </c>
      <c r="O299" s="27">
        <f t="shared" si="23"/>
        <v>0.19934640522875813</v>
      </c>
      <c r="P299" s="27">
        <f t="shared" si="24"/>
        <v>0.31071428571428572</v>
      </c>
    </row>
    <row r="300" spans="1:16" ht="30">
      <c r="A300" s="18"/>
      <c r="B300" s="18"/>
      <c r="C300" s="14" t="s">
        <v>251</v>
      </c>
      <c r="D300" s="15"/>
      <c r="E300" s="15"/>
      <c r="F300" s="15">
        <v>3.85</v>
      </c>
      <c r="G300" s="15"/>
      <c r="H300" s="57">
        <f t="shared" si="20"/>
        <v>3.85</v>
      </c>
      <c r="I300" s="15">
        <v>3.66</v>
      </c>
      <c r="J300" s="26">
        <v>3.67</v>
      </c>
      <c r="K300" s="27">
        <f t="shared" si="21"/>
        <v>5.1912568306010876E-2</v>
      </c>
      <c r="L300" s="27">
        <f t="shared" si="22"/>
        <v>4.9046321525885617E-2</v>
      </c>
      <c r="M300" s="30">
        <v>3.38</v>
      </c>
      <c r="N300" s="30">
        <v>3.15</v>
      </c>
      <c r="O300" s="27">
        <f t="shared" si="23"/>
        <v>0.13905325443786998</v>
      </c>
      <c r="P300" s="27">
        <f t="shared" si="24"/>
        <v>0.22222222222222232</v>
      </c>
    </row>
    <row r="301" spans="1:16" ht="30">
      <c r="A301" s="18"/>
      <c r="B301" s="18"/>
      <c r="C301" s="14" t="s">
        <v>252</v>
      </c>
      <c r="D301" s="15"/>
      <c r="E301" s="15"/>
      <c r="F301" s="15">
        <v>3.58</v>
      </c>
      <c r="G301" s="15"/>
      <c r="H301" s="57">
        <f t="shared" si="20"/>
        <v>3.58</v>
      </c>
      <c r="I301" s="15">
        <v>3.16</v>
      </c>
      <c r="J301" s="26">
        <v>2.8</v>
      </c>
      <c r="K301" s="27">
        <f t="shared" si="21"/>
        <v>0.13291139240506333</v>
      </c>
      <c r="L301" s="27">
        <f t="shared" si="22"/>
        <v>0.27857142857142869</v>
      </c>
      <c r="M301" s="30">
        <v>2.67</v>
      </c>
      <c r="N301" s="30">
        <v>2.0699999999999998</v>
      </c>
      <c r="O301" s="27">
        <f t="shared" si="23"/>
        <v>0.34082397003745335</v>
      </c>
      <c r="P301" s="27">
        <f t="shared" si="24"/>
        <v>0.72946859903381656</v>
      </c>
    </row>
    <row r="302" spans="1:16" ht="30">
      <c r="A302" s="18"/>
      <c r="B302" s="18"/>
      <c r="C302" s="14" t="s">
        <v>253</v>
      </c>
      <c r="D302" s="15"/>
      <c r="E302" s="15"/>
      <c r="F302" s="15">
        <v>3.71</v>
      </c>
      <c r="G302" s="15"/>
      <c r="H302" s="57">
        <f t="shared" si="20"/>
        <v>3.71</v>
      </c>
      <c r="I302" s="15">
        <v>3.45</v>
      </c>
      <c r="J302" s="26">
        <v>3.29</v>
      </c>
      <c r="K302" s="27">
        <f t="shared" si="21"/>
        <v>7.5362318840579645E-2</v>
      </c>
      <c r="L302" s="27">
        <f t="shared" si="22"/>
        <v>0.12765957446808507</v>
      </c>
      <c r="M302" s="30">
        <v>2.85</v>
      </c>
      <c r="N302" s="30">
        <v>2.4</v>
      </c>
      <c r="O302" s="27">
        <f t="shared" si="23"/>
        <v>0.30175438596491233</v>
      </c>
      <c r="P302" s="27">
        <f t="shared" si="24"/>
        <v>0.54583333333333339</v>
      </c>
    </row>
    <row r="303" spans="1:16" ht="30">
      <c r="A303" s="18"/>
      <c r="B303" s="18"/>
      <c r="C303" s="14" t="s">
        <v>254</v>
      </c>
      <c r="D303" s="15"/>
      <c r="E303" s="15"/>
      <c r="F303" s="15">
        <v>3.52</v>
      </c>
      <c r="G303" s="15"/>
      <c r="H303" s="57">
        <f t="shared" si="20"/>
        <v>3.52</v>
      </c>
      <c r="I303" s="15">
        <v>3.17</v>
      </c>
      <c r="J303" s="26">
        <v>3.8</v>
      </c>
      <c r="K303" s="27">
        <f t="shared" si="21"/>
        <v>0.11041009463722395</v>
      </c>
      <c r="L303" s="27">
        <f t="shared" si="22"/>
        <v>-7.3684210526315796E-2</v>
      </c>
      <c r="M303" s="30">
        <v>3.35</v>
      </c>
      <c r="N303" s="30">
        <v>3.58</v>
      </c>
      <c r="O303" s="27">
        <f t="shared" si="23"/>
        <v>5.0746268656716387E-2</v>
      </c>
      <c r="P303" s="27">
        <f t="shared" si="24"/>
        <v>-1.6759776536312887E-2</v>
      </c>
    </row>
    <row r="304" spans="1:16">
      <c r="A304" s="18"/>
      <c r="B304" s="18" t="s">
        <v>65</v>
      </c>
      <c r="C304" s="14"/>
      <c r="D304" s="15"/>
      <c r="E304" s="15"/>
      <c r="F304" s="19">
        <v>3.16</v>
      </c>
      <c r="G304" s="15"/>
      <c r="H304" s="57">
        <f t="shared" si="20"/>
        <v>3.16</v>
      </c>
      <c r="I304" s="22">
        <v>3.01</v>
      </c>
      <c r="J304" s="25">
        <v>2.8</v>
      </c>
      <c r="K304" s="27">
        <f t="shared" si="21"/>
        <v>4.9833887043189584E-2</v>
      </c>
      <c r="L304" s="27">
        <f t="shared" si="22"/>
        <v>0.12857142857142878</v>
      </c>
      <c r="M304" s="29">
        <v>2.12</v>
      </c>
      <c r="N304" s="29">
        <v>1.99</v>
      </c>
      <c r="O304" s="27">
        <f t="shared" si="23"/>
        <v>0.49056603773584895</v>
      </c>
      <c r="P304" s="27">
        <f t="shared" si="24"/>
        <v>0.5879396984924623</v>
      </c>
    </row>
    <row r="305" spans="1:16">
      <c r="A305" s="18"/>
      <c r="B305" s="18"/>
      <c r="C305" s="14" t="s">
        <v>255</v>
      </c>
      <c r="D305" s="15"/>
      <c r="E305" s="15"/>
      <c r="F305" s="15">
        <v>3.3</v>
      </c>
      <c r="G305" s="15"/>
      <c r="H305" s="57">
        <f t="shared" si="20"/>
        <v>3.3</v>
      </c>
      <c r="I305" s="15">
        <v>3.43</v>
      </c>
      <c r="J305" s="26">
        <v>3.73</v>
      </c>
      <c r="K305" s="27">
        <f t="shared" si="21"/>
        <v>-3.7900874635568571E-2</v>
      </c>
      <c r="L305" s="27">
        <f t="shared" si="22"/>
        <v>-0.11528150134048265</v>
      </c>
      <c r="M305" s="30">
        <v>2.73</v>
      </c>
      <c r="N305" s="30">
        <v>2.36</v>
      </c>
      <c r="O305" s="27">
        <f t="shared" si="23"/>
        <v>0.20879120879120872</v>
      </c>
      <c r="P305" s="27">
        <f t="shared" si="24"/>
        <v>0.39830508474576276</v>
      </c>
    </row>
    <row r="306" spans="1:16" ht="30">
      <c r="A306" s="18"/>
      <c r="B306" s="18"/>
      <c r="C306" s="14" t="s">
        <v>256</v>
      </c>
      <c r="D306" s="15"/>
      <c r="E306" s="15"/>
      <c r="F306" s="15">
        <v>3.21</v>
      </c>
      <c r="G306" s="15"/>
      <c r="H306" s="57">
        <f t="shared" si="20"/>
        <v>3.21</v>
      </c>
      <c r="I306" s="15">
        <v>2.68</v>
      </c>
      <c r="J306" s="26">
        <v>2</v>
      </c>
      <c r="K306" s="27">
        <f t="shared" si="21"/>
        <v>0.19776119402985071</v>
      </c>
      <c r="L306" s="27">
        <f t="shared" si="22"/>
        <v>0.60499999999999998</v>
      </c>
      <c r="M306" s="30">
        <v>1.48</v>
      </c>
      <c r="N306" s="30">
        <v>1.29</v>
      </c>
      <c r="O306" s="27">
        <f t="shared" si="23"/>
        <v>1.1689189189189189</v>
      </c>
      <c r="P306" s="27">
        <f t="shared" si="24"/>
        <v>1.4883720930232558</v>
      </c>
    </row>
    <row r="307" spans="1:16">
      <c r="A307" s="18"/>
      <c r="B307" s="18"/>
      <c r="C307" s="14" t="s">
        <v>257</v>
      </c>
      <c r="D307" s="15"/>
      <c r="E307" s="15"/>
      <c r="F307" s="15">
        <v>3.43</v>
      </c>
      <c r="G307" s="15"/>
      <c r="H307" s="57">
        <f t="shared" si="20"/>
        <v>3.43</v>
      </c>
      <c r="I307" s="15">
        <v>3.37</v>
      </c>
      <c r="J307" s="26">
        <v>3.28</v>
      </c>
      <c r="K307" s="27">
        <f t="shared" si="21"/>
        <v>1.7804154302670572E-2</v>
      </c>
      <c r="L307" s="27">
        <f t="shared" si="22"/>
        <v>4.5731707317073322E-2</v>
      </c>
      <c r="M307" s="30">
        <v>2.19</v>
      </c>
      <c r="N307" s="30">
        <v>2.08</v>
      </c>
      <c r="O307" s="27">
        <f t="shared" si="23"/>
        <v>0.56621004566210065</v>
      </c>
      <c r="P307" s="27">
        <f t="shared" si="24"/>
        <v>0.64903846153846145</v>
      </c>
    </row>
    <row r="308" spans="1:16">
      <c r="A308" s="18"/>
      <c r="B308" s="18"/>
      <c r="C308" s="14" t="s">
        <v>258</v>
      </c>
      <c r="D308" s="15"/>
      <c r="E308" s="15">
        <v>2.75</v>
      </c>
      <c r="F308" s="15"/>
      <c r="G308" s="15"/>
      <c r="H308" s="13">
        <f t="shared" si="20"/>
        <v>2.75</v>
      </c>
      <c r="I308" s="15">
        <v>2.74</v>
      </c>
      <c r="J308" s="26">
        <v>2.52</v>
      </c>
      <c r="K308" s="27">
        <f t="shared" si="21"/>
        <v>3.6496350364962904E-3</v>
      </c>
      <c r="L308" s="27">
        <f t="shared" si="22"/>
        <v>9.1269841269841168E-2</v>
      </c>
      <c r="M308" s="30">
        <v>1.48</v>
      </c>
      <c r="N308" s="30">
        <v>1.46</v>
      </c>
      <c r="O308" s="27">
        <f t="shared" si="23"/>
        <v>0.85810810810810811</v>
      </c>
      <c r="P308" s="27">
        <f t="shared" si="24"/>
        <v>0.88356164383561642</v>
      </c>
    </row>
    <row r="309" spans="1:16">
      <c r="A309" s="18"/>
      <c r="B309" s="18"/>
      <c r="C309" s="14" t="s">
        <v>259</v>
      </c>
      <c r="D309" s="15"/>
      <c r="E309" s="15"/>
      <c r="F309" s="15">
        <v>3</v>
      </c>
      <c r="G309" s="15"/>
      <c r="H309" s="57">
        <f t="shared" si="20"/>
        <v>3</v>
      </c>
      <c r="I309" s="15">
        <v>2.66</v>
      </c>
      <c r="J309" s="26">
        <v>2</v>
      </c>
      <c r="K309" s="27">
        <f t="shared" si="21"/>
        <v>0.1278195488721805</v>
      </c>
      <c r="L309" s="27">
        <f t="shared" si="22"/>
        <v>0.5</v>
      </c>
      <c r="M309" s="30">
        <v>1.5</v>
      </c>
      <c r="N309" s="30">
        <v>1.31</v>
      </c>
      <c r="O309" s="27">
        <f t="shared" si="23"/>
        <v>1</v>
      </c>
      <c r="P309" s="27">
        <f t="shared" si="24"/>
        <v>1.2900763358778624</v>
      </c>
    </row>
    <row r="310" spans="1:16" ht="30">
      <c r="A310" s="18"/>
      <c r="B310" s="18"/>
      <c r="C310" s="14" t="s">
        <v>260</v>
      </c>
      <c r="D310" s="15"/>
      <c r="E310" s="15"/>
      <c r="F310" s="15">
        <v>3.95</v>
      </c>
      <c r="G310" s="15"/>
      <c r="H310" s="57">
        <f t="shared" si="20"/>
        <v>3.95</v>
      </c>
      <c r="I310" s="15">
        <v>3.6</v>
      </c>
      <c r="J310" s="26">
        <v>3.48</v>
      </c>
      <c r="K310" s="27">
        <f t="shared" si="21"/>
        <v>9.7222222222222321E-2</v>
      </c>
      <c r="L310" s="27">
        <f t="shared" si="22"/>
        <v>0.13505747126436796</v>
      </c>
      <c r="M310" s="30">
        <v>2.82</v>
      </c>
      <c r="N310" s="30">
        <v>2.85</v>
      </c>
      <c r="O310" s="27">
        <f t="shared" si="23"/>
        <v>0.40070921985815611</v>
      </c>
      <c r="P310" s="27">
        <f t="shared" si="24"/>
        <v>0.38596491228070184</v>
      </c>
    </row>
    <row r="311" spans="1:16">
      <c r="A311" s="18"/>
      <c r="B311" s="18"/>
      <c r="C311" s="14" t="s">
        <v>261</v>
      </c>
      <c r="D311" s="15"/>
      <c r="E311" s="15"/>
      <c r="F311" s="15">
        <v>3.5</v>
      </c>
      <c r="G311" s="15"/>
      <c r="H311" s="57">
        <f t="shared" si="20"/>
        <v>3.5</v>
      </c>
      <c r="I311" s="15">
        <v>3.66</v>
      </c>
      <c r="J311" s="26">
        <v>3.68</v>
      </c>
      <c r="K311" s="27">
        <f t="shared" si="21"/>
        <v>-4.3715846994535568E-2</v>
      </c>
      <c r="L311" s="27">
        <f t="shared" si="22"/>
        <v>-4.8913043478260865E-2</v>
      </c>
      <c r="M311" s="30">
        <v>3</v>
      </c>
      <c r="N311" s="30">
        <v>3</v>
      </c>
      <c r="O311" s="27">
        <f t="shared" si="23"/>
        <v>0.16666666666666674</v>
      </c>
      <c r="P311" s="27">
        <f t="shared" si="24"/>
        <v>0.16666666666666674</v>
      </c>
    </row>
    <row r="312" spans="1:16" ht="30">
      <c r="A312" s="18"/>
      <c r="B312" s="18"/>
      <c r="C312" s="14" t="s">
        <v>262</v>
      </c>
      <c r="D312" s="15"/>
      <c r="E312" s="15">
        <v>2.95</v>
      </c>
      <c r="F312" s="15"/>
      <c r="G312" s="15"/>
      <c r="H312" s="13">
        <f t="shared" si="20"/>
        <v>2.95</v>
      </c>
      <c r="I312" s="15">
        <v>3.09</v>
      </c>
      <c r="J312" s="26">
        <v>2.95</v>
      </c>
      <c r="K312" s="27">
        <f t="shared" si="21"/>
        <v>-4.5307443365695699E-2</v>
      </c>
      <c r="L312" s="27">
        <f t="shared" si="22"/>
        <v>0</v>
      </c>
      <c r="M312" s="30">
        <v>2.17</v>
      </c>
      <c r="N312" s="30">
        <v>2.0699999999999998</v>
      </c>
      <c r="O312" s="27">
        <f t="shared" si="23"/>
        <v>0.35944700460829515</v>
      </c>
      <c r="P312" s="27">
        <f t="shared" si="24"/>
        <v>0.42512077294686001</v>
      </c>
    </row>
    <row r="313" spans="1:16" ht="30">
      <c r="A313" s="18"/>
      <c r="B313" s="18"/>
      <c r="C313" s="14" t="s">
        <v>263</v>
      </c>
      <c r="D313" s="15"/>
      <c r="E313" s="15"/>
      <c r="F313" s="15">
        <v>3.35</v>
      </c>
      <c r="G313" s="15"/>
      <c r="H313" s="57">
        <f t="shared" si="20"/>
        <v>3.35</v>
      </c>
      <c r="I313" s="15">
        <v>3.26</v>
      </c>
      <c r="J313" s="26">
        <v>3.45</v>
      </c>
      <c r="K313" s="27">
        <f t="shared" si="21"/>
        <v>2.7607361963190247E-2</v>
      </c>
      <c r="L313" s="27">
        <f t="shared" si="22"/>
        <v>-2.8985507246376829E-2</v>
      </c>
      <c r="M313" s="30">
        <v>2</v>
      </c>
      <c r="N313" s="30">
        <v>1.75</v>
      </c>
      <c r="O313" s="27">
        <f t="shared" si="23"/>
        <v>0.67500000000000004</v>
      </c>
      <c r="P313" s="27">
        <f t="shared" si="24"/>
        <v>0.91428571428571437</v>
      </c>
    </row>
    <row r="314" spans="1:16">
      <c r="A314" s="18"/>
      <c r="B314" s="18"/>
      <c r="C314" s="14" t="s">
        <v>264</v>
      </c>
      <c r="D314" s="15"/>
      <c r="E314" s="15"/>
      <c r="F314" s="15">
        <v>3.96</v>
      </c>
      <c r="G314" s="15"/>
      <c r="H314" s="57">
        <f t="shared" si="20"/>
        <v>3.96</v>
      </c>
      <c r="I314" s="15">
        <v>3.13</v>
      </c>
      <c r="J314" s="26">
        <v>2.17</v>
      </c>
      <c r="K314" s="27">
        <f t="shared" si="21"/>
        <v>0.26517571884984026</v>
      </c>
      <c r="L314" s="27">
        <f t="shared" si="22"/>
        <v>0.8248847926267282</v>
      </c>
      <c r="M314" s="30">
        <v>2</v>
      </c>
      <c r="N314" s="30">
        <v>1.69</v>
      </c>
      <c r="O314" s="27">
        <f t="shared" si="23"/>
        <v>0.98</v>
      </c>
      <c r="P314" s="27">
        <f t="shared" si="24"/>
        <v>1.3431952662721893</v>
      </c>
    </row>
    <row r="315" spans="1:16" ht="30">
      <c r="A315" s="18"/>
      <c r="B315" s="18"/>
      <c r="C315" s="14" t="s">
        <v>265</v>
      </c>
      <c r="D315" s="15"/>
      <c r="E315" s="15"/>
      <c r="F315" s="15">
        <v>3.72</v>
      </c>
      <c r="G315" s="15"/>
      <c r="H315" s="57">
        <f t="shared" si="20"/>
        <v>3.72</v>
      </c>
      <c r="I315" s="15">
        <v>3.38</v>
      </c>
      <c r="J315" s="26">
        <v>2.93</v>
      </c>
      <c r="K315" s="27">
        <f t="shared" si="21"/>
        <v>0.10059171597633143</v>
      </c>
      <c r="L315" s="27">
        <f t="shared" si="22"/>
        <v>0.2696245733788396</v>
      </c>
      <c r="M315" s="30">
        <v>1.87</v>
      </c>
      <c r="N315" s="30">
        <v>1.79</v>
      </c>
      <c r="O315" s="27">
        <f t="shared" si="23"/>
        <v>0.98930481283422456</v>
      </c>
      <c r="P315" s="27">
        <f t="shared" si="24"/>
        <v>1.0782122905027935</v>
      </c>
    </row>
    <row r="316" spans="1:16" ht="30">
      <c r="A316" s="18"/>
      <c r="B316" s="18"/>
      <c r="C316" s="14" t="s">
        <v>266</v>
      </c>
      <c r="D316" s="15"/>
      <c r="E316" s="15">
        <v>2.88</v>
      </c>
      <c r="F316" s="15"/>
      <c r="G316" s="15"/>
      <c r="H316" s="13">
        <f t="shared" si="20"/>
        <v>2.88</v>
      </c>
      <c r="I316" s="15">
        <v>2.14</v>
      </c>
      <c r="J316" s="26">
        <v>1.18</v>
      </c>
      <c r="K316" s="27">
        <f t="shared" si="21"/>
        <v>0.34579439252336441</v>
      </c>
      <c r="L316" s="27">
        <f t="shared" si="22"/>
        <v>1.4406779661016951</v>
      </c>
      <c r="M316" s="30">
        <v>1.29</v>
      </c>
      <c r="N316" s="30">
        <v>1.31</v>
      </c>
      <c r="O316" s="27">
        <f t="shared" si="23"/>
        <v>1.2325581395348837</v>
      </c>
      <c r="P316" s="27">
        <f t="shared" si="24"/>
        <v>1.1984732824427478</v>
      </c>
    </row>
    <row r="317" spans="1:16">
      <c r="A317" s="18"/>
      <c r="B317" s="18"/>
      <c r="C317" s="14" t="s">
        <v>267</v>
      </c>
      <c r="D317" s="15"/>
      <c r="E317" s="15">
        <v>2.4500000000000002</v>
      </c>
      <c r="F317" s="15"/>
      <c r="G317" s="15"/>
      <c r="H317" s="13">
        <f t="shared" si="20"/>
        <v>2.4500000000000002</v>
      </c>
      <c r="I317" s="15">
        <v>2.38</v>
      </c>
      <c r="J317" s="26">
        <v>2.1</v>
      </c>
      <c r="K317" s="27">
        <f t="shared" si="21"/>
        <v>2.941176470588247E-2</v>
      </c>
      <c r="L317" s="27">
        <f t="shared" si="22"/>
        <v>0.16666666666666674</v>
      </c>
      <c r="M317" s="30">
        <v>1.24</v>
      </c>
      <c r="N317" s="30">
        <v>1.1499999999999999</v>
      </c>
      <c r="O317" s="27">
        <f t="shared" si="23"/>
        <v>0.97580645161290347</v>
      </c>
      <c r="P317" s="27">
        <f t="shared" si="24"/>
        <v>1.1304347826086958</v>
      </c>
    </row>
    <row r="318" spans="1:16" ht="30">
      <c r="A318" s="18"/>
      <c r="B318" s="18"/>
      <c r="C318" s="14" t="s">
        <v>268</v>
      </c>
      <c r="D318" s="15"/>
      <c r="E318" s="15">
        <v>2.88</v>
      </c>
      <c r="F318" s="15"/>
      <c r="G318" s="15"/>
      <c r="H318" s="13">
        <f t="shared" si="20"/>
        <v>2.88</v>
      </c>
      <c r="I318" s="15">
        <v>2.76</v>
      </c>
      <c r="J318" s="26">
        <v>2.91</v>
      </c>
      <c r="K318" s="27">
        <f t="shared" si="21"/>
        <v>4.3478260869565188E-2</v>
      </c>
      <c r="L318" s="27">
        <f t="shared" si="22"/>
        <v>-1.0309278350515538E-2</v>
      </c>
      <c r="M318" s="30">
        <v>1.9</v>
      </c>
      <c r="N318" s="30">
        <v>1.85</v>
      </c>
      <c r="O318" s="27">
        <f t="shared" si="23"/>
        <v>0.51578947368421058</v>
      </c>
      <c r="P318" s="27">
        <f t="shared" si="24"/>
        <v>0.55675675675675662</v>
      </c>
    </row>
    <row r="319" spans="1:16" ht="30">
      <c r="A319" s="18"/>
      <c r="B319" s="18"/>
      <c r="C319" s="14" t="s">
        <v>269</v>
      </c>
      <c r="D319" s="15"/>
      <c r="E319" s="15"/>
      <c r="F319" s="15">
        <v>3.2</v>
      </c>
      <c r="G319" s="15"/>
      <c r="H319" s="57">
        <f t="shared" si="20"/>
        <v>3.2</v>
      </c>
      <c r="I319" s="15">
        <v>3.27</v>
      </c>
      <c r="J319" s="26">
        <v>3.36</v>
      </c>
      <c r="K319" s="27">
        <f t="shared" si="21"/>
        <v>-2.1406727828746086E-2</v>
      </c>
      <c r="L319" s="27">
        <f t="shared" si="22"/>
        <v>-4.7619047619047561E-2</v>
      </c>
      <c r="M319" s="30">
        <v>2.2400000000000002</v>
      </c>
      <c r="N319" s="30">
        <v>2.31</v>
      </c>
      <c r="O319" s="27">
        <f t="shared" si="23"/>
        <v>0.4285714285714286</v>
      </c>
      <c r="P319" s="27">
        <f t="shared" si="24"/>
        <v>0.38528138528138522</v>
      </c>
    </row>
    <row r="320" spans="1:16" ht="45">
      <c r="A320" s="18"/>
      <c r="B320" s="18"/>
      <c r="C320" s="14" t="s">
        <v>270</v>
      </c>
      <c r="D320" s="15"/>
      <c r="E320" s="15"/>
      <c r="F320" s="15">
        <v>3.56</v>
      </c>
      <c r="G320" s="15"/>
      <c r="H320" s="57">
        <f t="shared" si="20"/>
        <v>3.56</v>
      </c>
      <c r="I320" s="15">
        <v>3.53</v>
      </c>
      <c r="J320" s="26">
        <v>3.56</v>
      </c>
      <c r="K320" s="27">
        <f t="shared" si="21"/>
        <v>8.4985835694051381E-3</v>
      </c>
      <c r="L320" s="27">
        <f t="shared" si="22"/>
        <v>0</v>
      </c>
      <c r="M320" s="30">
        <v>2.7</v>
      </c>
      <c r="N320" s="30">
        <v>2.62</v>
      </c>
      <c r="O320" s="27">
        <f t="shared" si="23"/>
        <v>0.31851851851851842</v>
      </c>
      <c r="P320" s="27">
        <f t="shared" si="24"/>
        <v>0.35877862595419852</v>
      </c>
    </row>
    <row r="321" spans="1:16" ht="30">
      <c r="A321" s="18"/>
      <c r="B321" s="18"/>
      <c r="C321" s="14" t="s">
        <v>271</v>
      </c>
      <c r="D321" s="15"/>
      <c r="E321" s="15">
        <v>2.8</v>
      </c>
      <c r="F321" s="15"/>
      <c r="G321" s="15"/>
      <c r="H321" s="13">
        <f t="shared" si="20"/>
        <v>2.8</v>
      </c>
      <c r="I321" s="15">
        <v>2.94</v>
      </c>
      <c r="J321" s="26">
        <v>3</v>
      </c>
      <c r="K321" s="27">
        <f t="shared" si="21"/>
        <v>-4.7619047619047672E-2</v>
      </c>
      <c r="L321" s="27">
        <f t="shared" si="22"/>
        <v>-6.6666666666666763E-2</v>
      </c>
      <c r="M321" s="30">
        <v>2.74</v>
      </c>
      <c r="N321" s="30">
        <v>2.58</v>
      </c>
      <c r="O321" s="27">
        <f t="shared" si="23"/>
        <v>2.1897810218977964E-2</v>
      </c>
      <c r="P321" s="27">
        <f t="shared" si="24"/>
        <v>8.5271317829457294E-2</v>
      </c>
    </row>
    <row r="322" spans="1:16" ht="30">
      <c r="A322" s="18"/>
      <c r="B322" s="18"/>
      <c r="C322" s="14" t="s">
        <v>272</v>
      </c>
      <c r="D322" s="15"/>
      <c r="E322" s="15">
        <v>2.5</v>
      </c>
      <c r="F322" s="15"/>
      <c r="G322" s="15"/>
      <c r="H322" s="13">
        <f t="shared" si="20"/>
        <v>2.5</v>
      </c>
      <c r="I322" s="15">
        <v>2.11</v>
      </c>
      <c r="J322" s="26">
        <v>1.82</v>
      </c>
      <c r="K322" s="27">
        <f t="shared" si="21"/>
        <v>0.18483412322274884</v>
      </c>
      <c r="L322" s="27">
        <f t="shared" si="22"/>
        <v>0.37362637362637363</v>
      </c>
      <c r="M322" s="30">
        <v>2.2599999999999998</v>
      </c>
      <c r="N322" s="30">
        <v>2.27</v>
      </c>
      <c r="O322" s="27">
        <f t="shared" si="23"/>
        <v>0.10619469026548689</v>
      </c>
      <c r="P322" s="27">
        <f t="shared" si="24"/>
        <v>0.1013215859030836</v>
      </c>
    </row>
    <row r="323" spans="1:16" ht="30">
      <c r="A323" s="18"/>
      <c r="B323" s="18"/>
      <c r="C323" s="14" t="s">
        <v>273</v>
      </c>
      <c r="D323" s="15">
        <v>1.8</v>
      </c>
      <c r="E323" s="15"/>
      <c r="F323" s="15"/>
      <c r="G323" s="15"/>
      <c r="H323" s="20">
        <f t="shared" si="20"/>
        <v>1.8</v>
      </c>
      <c r="I323" s="15">
        <v>2.5299999999999998</v>
      </c>
      <c r="J323" s="26">
        <v>2.5</v>
      </c>
      <c r="K323" s="27">
        <f t="shared" si="21"/>
        <v>-0.28853754940711451</v>
      </c>
      <c r="L323" s="27">
        <f t="shared" si="22"/>
        <v>-0.28000000000000003</v>
      </c>
      <c r="M323" s="30">
        <v>2.0499999999999998</v>
      </c>
      <c r="N323" s="30">
        <v>1.82</v>
      </c>
      <c r="O323" s="27">
        <f t="shared" si="23"/>
        <v>-0.12195121951219501</v>
      </c>
      <c r="P323" s="27">
        <f t="shared" si="24"/>
        <v>-1.098901098901095E-2</v>
      </c>
    </row>
    <row r="324" spans="1:16" ht="30">
      <c r="A324" s="18"/>
      <c r="B324" s="18"/>
      <c r="C324" s="14" t="s">
        <v>274</v>
      </c>
      <c r="D324" s="15"/>
      <c r="E324" s="15"/>
      <c r="F324" s="15">
        <v>3.95</v>
      </c>
      <c r="G324" s="15"/>
      <c r="H324" s="57">
        <f t="shared" si="20"/>
        <v>3.95</v>
      </c>
      <c r="I324" s="15">
        <v>3.5</v>
      </c>
      <c r="J324" s="26">
        <v>3.38</v>
      </c>
      <c r="K324" s="27">
        <f t="shared" si="21"/>
        <v>0.12857142857142856</v>
      </c>
      <c r="L324" s="27">
        <f t="shared" si="22"/>
        <v>0.16863905325443795</v>
      </c>
      <c r="M324" s="30">
        <v>2.71</v>
      </c>
      <c r="N324" s="30">
        <v>2.25</v>
      </c>
      <c r="O324" s="27">
        <f t="shared" si="23"/>
        <v>0.45756457564575648</v>
      </c>
      <c r="P324" s="27">
        <f t="shared" si="24"/>
        <v>0.75555555555555554</v>
      </c>
    </row>
    <row r="325" spans="1:16">
      <c r="A325" s="17" t="s">
        <v>25</v>
      </c>
      <c r="B325" s="17"/>
      <c r="C325" s="10"/>
      <c r="D325" s="11"/>
      <c r="E325" s="11"/>
      <c r="F325" s="12">
        <v>3.84</v>
      </c>
      <c r="G325" s="11"/>
      <c r="H325" s="57">
        <f t="shared" si="20"/>
        <v>3.84</v>
      </c>
      <c r="I325" s="21">
        <v>3.75</v>
      </c>
      <c r="J325" s="24">
        <v>3.77</v>
      </c>
      <c r="K325" s="27">
        <f t="shared" si="21"/>
        <v>2.4000000000000021E-2</v>
      </c>
      <c r="L325" s="27">
        <f t="shared" si="22"/>
        <v>1.8567639257294433E-2</v>
      </c>
      <c r="M325" s="28">
        <v>3.68</v>
      </c>
      <c r="N325" s="28">
        <v>3.53</v>
      </c>
      <c r="O325" s="27">
        <f t="shared" si="23"/>
        <v>4.3478260869565188E-2</v>
      </c>
      <c r="P325" s="27">
        <f t="shared" si="24"/>
        <v>8.7818696883852798E-2</v>
      </c>
    </row>
    <row r="326" spans="1:16">
      <c r="A326" s="18"/>
      <c r="B326" s="18" t="s">
        <v>66</v>
      </c>
      <c r="C326" s="14"/>
      <c r="D326" s="15"/>
      <c r="E326" s="15"/>
      <c r="F326" s="19">
        <v>3.83</v>
      </c>
      <c r="G326" s="15"/>
      <c r="H326" s="57">
        <f t="shared" si="20"/>
        <v>3.83</v>
      </c>
      <c r="I326" s="22">
        <v>3.82</v>
      </c>
      <c r="J326" s="25">
        <v>3.95</v>
      </c>
      <c r="K326" s="27">
        <f t="shared" si="21"/>
        <v>2.6178010471205049E-3</v>
      </c>
      <c r="L326" s="27">
        <f t="shared" si="22"/>
        <v>-3.0379746835443089E-2</v>
      </c>
      <c r="M326" s="29">
        <v>3.94</v>
      </c>
      <c r="N326" s="29">
        <v>3.82</v>
      </c>
      <c r="O326" s="27">
        <f t="shared" si="23"/>
        <v>-2.7918781725888242E-2</v>
      </c>
      <c r="P326" s="27">
        <f t="shared" si="24"/>
        <v>2.6178010471205049E-3</v>
      </c>
    </row>
    <row r="327" spans="1:16" ht="45">
      <c r="A327" s="18"/>
      <c r="B327" s="18"/>
      <c r="C327" s="14" t="s">
        <v>275</v>
      </c>
      <c r="D327" s="15"/>
      <c r="E327" s="15"/>
      <c r="F327" s="15"/>
      <c r="G327" s="15">
        <v>4.29</v>
      </c>
      <c r="H327" s="58">
        <f t="shared" si="20"/>
        <v>4.29</v>
      </c>
      <c r="I327" s="15">
        <v>4.05</v>
      </c>
      <c r="J327" s="26">
        <v>4.08</v>
      </c>
      <c r="K327" s="27">
        <f t="shared" si="21"/>
        <v>5.9259259259259345E-2</v>
      </c>
      <c r="L327" s="27">
        <f t="shared" si="22"/>
        <v>5.1470588235294157E-2</v>
      </c>
      <c r="M327" s="30">
        <v>4.29</v>
      </c>
      <c r="N327" s="30">
        <v>4.1900000000000004</v>
      </c>
      <c r="O327" s="27">
        <f t="shared" si="23"/>
        <v>0</v>
      </c>
      <c r="P327" s="27">
        <f t="shared" si="24"/>
        <v>2.386634844868718E-2</v>
      </c>
    </row>
    <row r="328" spans="1:16" ht="30">
      <c r="A328" s="18"/>
      <c r="B328" s="18"/>
      <c r="C328" s="14" t="s">
        <v>276</v>
      </c>
      <c r="D328" s="15"/>
      <c r="E328" s="15"/>
      <c r="F328" s="15">
        <v>3.5</v>
      </c>
      <c r="G328" s="15"/>
      <c r="H328" s="57">
        <f t="shared" si="20"/>
        <v>3.5</v>
      </c>
      <c r="I328" s="15">
        <v>3.69</v>
      </c>
      <c r="J328" s="26">
        <v>3.85</v>
      </c>
      <c r="K328" s="27">
        <f t="shared" si="21"/>
        <v>-5.1490514905148999E-2</v>
      </c>
      <c r="L328" s="27">
        <f t="shared" si="22"/>
        <v>-9.0909090909090939E-2</v>
      </c>
      <c r="M328" s="30">
        <v>3.79</v>
      </c>
      <c r="N328" s="30">
        <v>3.75</v>
      </c>
      <c r="O328" s="27">
        <f t="shared" si="23"/>
        <v>-7.6517150395778333E-2</v>
      </c>
      <c r="P328" s="27">
        <f t="shared" si="24"/>
        <v>-6.6666666666666652E-2</v>
      </c>
    </row>
    <row r="329" spans="1:16" ht="30">
      <c r="A329" s="18"/>
      <c r="B329" s="18"/>
      <c r="C329" s="14" t="s">
        <v>277</v>
      </c>
      <c r="D329" s="15"/>
      <c r="E329" s="15"/>
      <c r="F329" s="15">
        <v>3.21</v>
      </c>
      <c r="G329" s="15"/>
      <c r="H329" s="57">
        <f t="shared" si="20"/>
        <v>3.21</v>
      </c>
      <c r="I329" s="15">
        <v>3.34</v>
      </c>
      <c r="J329" s="26">
        <v>3.94</v>
      </c>
      <c r="K329" s="27">
        <f t="shared" si="21"/>
        <v>-3.8922155688622673E-2</v>
      </c>
      <c r="L329" s="27">
        <f t="shared" si="22"/>
        <v>-0.18527918781725883</v>
      </c>
      <c r="M329" s="30">
        <v>3.26</v>
      </c>
      <c r="N329" s="30">
        <v>3.25</v>
      </c>
      <c r="O329" s="27">
        <f t="shared" si="23"/>
        <v>-1.5337423312883347E-2</v>
      </c>
      <c r="P329" s="27">
        <f t="shared" si="24"/>
        <v>-1.2307692307692353E-2</v>
      </c>
    </row>
    <row r="330" spans="1:16" ht="30">
      <c r="A330" s="18"/>
      <c r="B330" s="18"/>
      <c r="C330" s="14" t="s">
        <v>278</v>
      </c>
      <c r="D330" s="15"/>
      <c r="E330" s="15"/>
      <c r="F330" s="15"/>
      <c r="G330" s="15">
        <v>4.33</v>
      </c>
      <c r="H330" s="58">
        <f t="shared" si="20"/>
        <v>4.33</v>
      </c>
      <c r="I330" s="15">
        <v>4.1900000000000004</v>
      </c>
      <c r="J330" s="26">
        <v>3.92</v>
      </c>
      <c r="K330" s="27">
        <f t="shared" si="21"/>
        <v>3.3412887828162319E-2</v>
      </c>
      <c r="L330" s="27">
        <f t="shared" si="22"/>
        <v>0.10459183673469385</v>
      </c>
      <c r="M330" s="30">
        <v>4.41</v>
      </c>
      <c r="N330" s="30">
        <v>4.0999999999999996</v>
      </c>
      <c r="O330" s="27">
        <f t="shared" si="23"/>
        <v>-1.8140589569160981E-2</v>
      </c>
      <c r="P330" s="27">
        <f t="shared" si="24"/>
        <v>5.6097560975609806E-2</v>
      </c>
    </row>
    <row r="331" spans="1:16">
      <c r="A331" s="18"/>
      <c r="B331" s="18" t="s">
        <v>67</v>
      </c>
      <c r="C331" s="14"/>
      <c r="D331" s="15"/>
      <c r="E331" s="15"/>
      <c r="F331" s="19">
        <v>3.91</v>
      </c>
      <c r="G331" s="15"/>
      <c r="H331" s="57">
        <f t="shared" si="20"/>
        <v>3.91</v>
      </c>
      <c r="I331" s="22">
        <v>3.68</v>
      </c>
      <c r="J331" s="25">
        <v>3.44</v>
      </c>
      <c r="K331" s="27">
        <f t="shared" si="21"/>
        <v>6.25E-2</v>
      </c>
      <c r="L331" s="27">
        <f t="shared" si="22"/>
        <v>0.13662790697674421</v>
      </c>
      <c r="M331" s="29">
        <v>3.79</v>
      </c>
      <c r="N331" s="29">
        <v>3.63</v>
      </c>
      <c r="O331" s="27">
        <f t="shared" si="23"/>
        <v>3.1662269129287601E-2</v>
      </c>
      <c r="P331" s="27">
        <f t="shared" si="24"/>
        <v>7.713498622589543E-2</v>
      </c>
    </row>
    <row r="332" spans="1:16" ht="45">
      <c r="A332" s="18"/>
      <c r="B332" s="18"/>
      <c r="C332" s="14" t="s">
        <v>279</v>
      </c>
      <c r="D332" s="15"/>
      <c r="E332" s="15"/>
      <c r="F332" s="15">
        <v>3.59</v>
      </c>
      <c r="G332" s="15"/>
      <c r="H332" s="57">
        <f t="shared" si="20"/>
        <v>3.59</v>
      </c>
      <c r="I332" s="15">
        <v>3.19</v>
      </c>
      <c r="J332" s="26">
        <v>2.6</v>
      </c>
      <c r="K332" s="27">
        <f t="shared" si="21"/>
        <v>0.12539184952978055</v>
      </c>
      <c r="L332" s="27">
        <f t="shared" si="22"/>
        <v>0.38076923076923075</v>
      </c>
      <c r="M332" s="30">
        <v>2.89</v>
      </c>
      <c r="N332" s="30">
        <v>2.78</v>
      </c>
      <c r="O332" s="27">
        <f t="shared" si="23"/>
        <v>0.24221453287197225</v>
      </c>
      <c r="P332" s="27">
        <f t="shared" si="24"/>
        <v>0.29136690647482011</v>
      </c>
    </row>
    <row r="333" spans="1:16">
      <c r="A333" s="18"/>
      <c r="B333" s="18"/>
      <c r="C333" s="14" t="s">
        <v>280</v>
      </c>
      <c r="D333" s="15"/>
      <c r="E333" s="15"/>
      <c r="F333" s="15">
        <v>3.84</v>
      </c>
      <c r="G333" s="15"/>
      <c r="H333" s="57">
        <f t="shared" si="20"/>
        <v>3.84</v>
      </c>
      <c r="I333" s="15">
        <v>3.67</v>
      </c>
      <c r="J333" s="26">
        <v>3.25</v>
      </c>
      <c r="K333" s="27">
        <f t="shared" si="21"/>
        <v>4.632152588555849E-2</v>
      </c>
      <c r="L333" s="27">
        <f t="shared" si="22"/>
        <v>0.18153846153846143</v>
      </c>
      <c r="M333" s="30">
        <v>3.68</v>
      </c>
      <c r="N333" s="30">
        <v>3.33</v>
      </c>
      <c r="O333" s="27">
        <f t="shared" si="23"/>
        <v>4.3478260869565188E-2</v>
      </c>
      <c r="P333" s="27">
        <f t="shared" si="24"/>
        <v>0.15315315315315314</v>
      </c>
    </row>
    <row r="334" spans="1:16">
      <c r="A334" s="18"/>
      <c r="B334" s="18"/>
      <c r="C334" s="14" t="s">
        <v>281</v>
      </c>
      <c r="D334" s="15"/>
      <c r="E334" s="15"/>
      <c r="F334" s="15"/>
      <c r="G334" s="15">
        <v>4.24</v>
      </c>
      <c r="H334" s="58">
        <f t="shared" si="20"/>
        <v>4.24</v>
      </c>
      <c r="I334" s="15">
        <v>3.98</v>
      </c>
      <c r="J334" s="26">
        <v>3.8</v>
      </c>
      <c r="K334" s="27">
        <f t="shared" si="21"/>
        <v>6.5326633165829096E-2</v>
      </c>
      <c r="L334" s="27">
        <f t="shared" si="22"/>
        <v>0.11578947368421066</v>
      </c>
      <c r="M334" s="30">
        <v>4.3899999999999997</v>
      </c>
      <c r="N334" s="30">
        <v>4.29</v>
      </c>
      <c r="O334" s="27">
        <f t="shared" si="23"/>
        <v>-3.4168564920273203E-2</v>
      </c>
      <c r="P334" s="27">
        <f t="shared" si="24"/>
        <v>-1.1655011655011593E-2</v>
      </c>
    </row>
    <row r="335" spans="1:16" ht="30">
      <c r="A335" s="18"/>
      <c r="B335" s="18"/>
      <c r="C335" s="14" t="s">
        <v>282</v>
      </c>
      <c r="D335" s="15"/>
      <c r="E335" s="15"/>
      <c r="F335" s="15">
        <v>3.35</v>
      </c>
      <c r="G335" s="15"/>
      <c r="H335" s="57">
        <f t="shared" si="20"/>
        <v>3.35</v>
      </c>
      <c r="I335" s="15">
        <v>3.43</v>
      </c>
      <c r="J335" s="26">
        <v>3.92</v>
      </c>
      <c r="K335" s="27">
        <f t="shared" si="21"/>
        <v>-2.3323615160349864E-2</v>
      </c>
      <c r="L335" s="27">
        <f t="shared" si="22"/>
        <v>-0.14540816326530603</v>
      </c>
      <c r="M335" s="30">
        <v>3.57</v>
      </c>
      <c r="N335" s="30">
        <v>3.36</v>
      </c>
      <c r="O335" s="27">
        <f t="shared" si="23"/>
        <v>-6.162464985994387E-2</v>
      </c>
      <c r="P335" s="27">
        <f t="shared" si="24"/>
        <v>-2.9761904761904656E-3</v>
      </c>
    </row>
    <row r="336" spans="1:16" ht="30">
      <c r="A336" s="18"/>
      <c r="B336" s="18"/>
      <c r="C336" s="14" t="s">
        <v>283</v>
      </c>
      <c r="D336" s="15"/>
      <c r="E336" s="15"/>
      <c r="F336" s="15">
        <v>3.63</v>
      </c>
      <c r="G336" s="15"/>
      <c r="H336" s="57">
        <f t="shared" si="20"/>
        <v>3.63</v>
      </c>
      <c r="I336" s="15">
        <v>3.5</v>
      </c>
      <c r="J336" s="26">
        <v>3.31</v>
      </c>
      <c r="K336" s="27">
        <f t="shared" si="21"/>
        <v>3.7142857142857144E-2</v>
      </c>
      <c r="L336" s="27">
        <f t="shared" si="22"/>
        <v>9.6676737160120707E-2</v>
      </c>
      <c r="M336" s="30">
        <v>3.53</v>
      </c>
      <c r="N336" s="30">
        <v>3.5</v>
      </c>
      <c r="O336" s="27">
        <f t="shared" si="23"/>
        <v>2.8328611898017053E-2</v>
      </c>
      <c r="P336" s="27">
        <f t="shared" si="24"/>
        <v>3.7142857142857144E-2</v>
      </c>
    </row>
    <row r="337" spans="1:16" ht="30">
      <c r="A337" s="18"/>
      <c r="B337" s="18"/>
      <c r="C337" s="14" t="s">
        <v>278</v>
      </c>
      <c r="D337" s="15"/>
      <c r="E337" s="15"/>
      <c r="F337" s="15"/>
      <c r="G337" s="15">
        <v>4.5</v>
      </c>
      <c r="H337" s="58">
        <f t="shared" si="20"/>
        <v>4.5</v>
      </c>
      <c r="I337" s="15">
        <v>4.2</v>
      </c>
      <c r="J337" s="26">
        <v>3.73</v>
      </c>
      <c r="K337" s="27">
        <f t="shared" si="21"/>
        <v>7.1428571428571397E-2</v>
      </c>
      <c r="L337" s="27">
        <f t="shared" si="22"/>
        <v>0.20643431635388731</v>
      </c>
      <c r="M337" s="30">
        <v>4.53</v>
      </c>
      <c r="N337" s="30">
        <v>4.25</v>
      </c>
      <c r="O337" s="27">
        <f t="shared" si="23"/>
        <v>-6.6225165562914245E-3</v>
      </c>
      <c r="P337" s="27">
        <f t="shared" si="24"/>
        <v>5.8823529411764719E-2</v>
      </c>
    </row>
    <row r="338" spans="1:16" ht="30">
      <c r="A338" s="18"/>
      <c r="B338" s="18"/>
      <c r="C338" s="14" t="s">
        <v>284</v>
      </c>
      <c r="D338" s="15"/>
      <c r="E338" s="15"/>
      <c r="F338" s="15"/>
      <c r="G338" s="15">
        <v>4.1900000000000004</v>
      </c>
      <c r="H338" s="58">
        <f t="shared" si="20"/>
        <v>4.1900000000000004</v>
      </c>
      <c r="I338" s="15">
        <v>3.82</v>
      </c>
      <c r="J338" s="26">
        <v>3.5</v>
      </c>
      <c r="K338" s="27">
        <f t="shared" si="21"/>
        <v>9.6858638743455572E-2</v>
      </c>
      <c r="L338" s="27">
        <f t="shared" si="22"/>
        <v>0.19714285714285729</v>
      </c>
      <c r="M338" s="30">
        <v>3.93</v>
      </c>
      <c r="N338" s="30">
        <v>3.88</v>
      </c>
      <c r="O338" s="27">
        <f t="shared" si="23"/>
        <v>6.61577608142494E-2</v>
      </c>
      <c r="P338" s="27">
        <f t="shared" si="24"/>
        <v>7.9896907216495006E-2</v>
      </c>
    </row>
    <row r="339" spans="1:16">
      <c r="A339" s="18"/>
      <c r="B339" s="18" t="s">
        <v>68</v>
      </c>
      <c r="C339" s="14"/>
      <c r="D339" s="15"/>
      <c r="E339" s="15"/>
      <c r="F339" s="19">
        <v>3.89</v>
      </c>
      <c r="G339" s="15"/>
      <c r="H339" s="57">
        <f t="shared" si="20"/>
        <v>3.89</v>
      </c>
      <c r="I339" s="22">
        <v>3.9</v>
      </c>
      <c r="J339" s="25">
        <v>4.24</v>
      </c>
      <c r="K339" s="27">
        <f t="shared" si="21"/>
        <v>-2.564102564102555E-3</v>
      </c>
      <c r="L339" s="27">
        <f t="shared" si="22"/>
        <v>-8.254716981132082E-2</v>
      </c>
      <c r="M339" s="29">
        <v>3.26</v>
      </c>
      <c r="N339" s="29">
        <v>3.3</v>
      </c>
      <c r="O339" s="27">
        <f t="shared" si="23"/>
        <v>0.1932515337423315</v>
      </c>
      <c r="P339" s="27">
        <f t="shared" si="24"/>
        <v>0.17878787878787894</v>
      </c>
    </row>
    <row r="340" spans="1:16" ht="45">
      <c r="A340" s="18"/>
      <c r="B340" s="18"/>
      <c r="C340" s="14" t="s">
        <v>285</v>
      </c>
      <c r="D340" s="15"/>
      <c r="E340" s="15"/>
      <c r="F340" s="15">
        <v>3.93</v>
      </c>
      <c r="G340" s="15"/>
      <c r="H340" s="57">
        <f t="shared" si="20"/>
        <v>3.93</v>
      </c>
      <c r="I340" s="15">
        <v>3.85</v>
      </c>
      <c r="J340" s="26">
        <v>4.25</v>
      </c>
      <c r="K340" s="27">
        <f t="shared" si="21"/>
        <v>2.0779220779220786E-2</v>
      </c>
      <c r="L340" s="27">
        <f t="shared" si="22"/>
        <v>-7.5294117647058734E-2</v>
      </c>
      <c r="M340" s="30">
        <v>3</v>
      </c>
      <c r="N340" s="30">
        <v>2.89</v>
      </c>
      <c r="O340" s="27">
        <f t="shared" si="23"/>
        <v>0.31000000000000005</v>
      </c>
      <c r="P340" s="27">
        <f t="shared" si="24"/>
        <v>0.35986159169550169</v>
      </c>
    </row>
    <row r="341" spans="1:16" ht="30">
      <c r="A341" s="18"/>
      <c r="B341" s="18"/>
      <c r="C341" s="14" t="s">
        <v>286</v>
      </c>
      <c r="D341" s="15"/>
      <c r="E341" s="15"/>
      <c r="F341" s="15">
        <v>3.84</v>
      </c>
      <c r="G341" s="15"/>
      <c r="H341" s="57">
        <f t="shared" si="20"/>
        <v>3.84</v>
      </c>
      <c r="I341" s="15">
        <v>3.95</v>
      </c>
      <c r="J341" s="26">
        <v>4.22</v>
      </c>
      <c r="K341" s="27">
        <f t="shared" si="21"/>
        <v>-2.7848101265822822E-2</v>
      </c>
      <c r="L341" s="27">
        <f t="shared" si="22"/>
        <v>-9.004739336492884E-2</v>
      </c>
      <c r="M341" s="30">
        <v>3.52</v>
      </c>
      <c r="N341" s="30">
        <v>3.7</v>
      </c>
      <c r="O341" s="27">
        <f t="shared" si="23"/>
        <v>9.0909090909090828E-2</v>
      </c>
      <c r="P341" s="27">
        <f t="shared" si="24"/>
        <v>3.7837837837837673E-2</v>
      </c>
    </row>
    <row r="342" spans="1:16">
      <c r="A342" s="18"/>
      <c r="B342" s="18" t="s">
        <v>69</v>
      </c>
      <c r="C342" s="14"/>
      <c r="D342" s="15"/>
      <c r="E342" s="15"/>
      <c r="F342" s="19">
        <v>3.41</v>
      </c>
      <c r="G342" s="15"/>
      <c r="H342" s="57">
        <f t="shared" si="20"/>
        <v>3.41</v>
      </c>
      <c r="I342" s="22">
        <v>3.53</v>
      </c>
      <c r="J342" s="25">
        <v>3.78</v>
      </c>
      <c r="K342" s="27">
        <f t="shared" si="21"/>
        <v>-3.3994334277620331E-2</v>
      </c>
      <c r="L342" s="27">
        <f t="shared" si="22"/>
        <v>-9.7883597883597795E-2</v>
      </c>
      <c r="M342" s="29">
        <v>3.67</v>
      </c>
      <c r="N342" s="29">
        <v>3.41</v>
      </c>
      <c r="O342" s="27">
        <f t="shared" si="23"/>
        <v>-7.0844686648501298E-2</v>
      </c>
      <c r="P342" s="27">
        <f t="shared" si="24"/>
        <v>0</v>
      </c>
    </row>
    <row r="343" spans="1:16" ht="30">
      <c r="A343" s="18"/>
      <c r="B343" s="18"/>
      <c r="C343" s="14" t="s">
        <v>287</v>
      </c>
      <c r="D343" s="15"/>
      <c r="E343" s="15"/>
      <c r="F343" s="15">
        <v>3.05</v>
      </c>
      <c r="G343" s="15"/>
      <c r="H343" s="57">
        <f t="shared" si="20"/>
        <v>3.05</v>
      </c>
      <c r="I343" s="15">
        <v>3.42</v>
      </c>
      <c r="J343" s="26">
        <v>3.81</v>
      </c>
      <c r="K343" s="27">
        <f t="shared" si="21"/>
        <v>-0.10818713450292405</v>
      </c>
      <c r="L343" s="27">
        <f t="shared" si="22"/>
        <v>-0.19947506561679795</v>
      </c>
      <c r="M343" s="30">
        <v>3.57</v>
      </c>
      <c r="N343" s="30">
        <v>3.4</v>
      </c>
      <c r="O343" s="27">
        <f t="shared" si="23"/>
        <v>-0.14565826330532217</v>
      </c>
      <c r="P343" s="27">
        <f t="shared" si="24"/>
        <v>-0.10294117647058831</v>
      </c>
    </row>
    <row r="344" spans="1:16" ht="30">
      <c r="A344" s="18"/>
      <c r="B344" s="18"/>
      <c r="C344" s="14" t="s">
        <v>288</v>
      </c>
      <c r="D344" s="15"/>
      <c r="E344" s="15"/>
      <c r="F344" s="15">
        <v>3.58</v>
      </c>
      <c r="G344" s="15"/>
      <c r="H344" s="57">
        <f t="shared" si="20"/>
        <v>3.58</v>
      </c>
      <c r="I344" s="15">
        <v>3.69</v>
      </c>
      <c r="J344" s="26">
        <v>3.68</v>
      </c>
      <c r="K344" s="27">
        <f t="shared" si="21"/>
        <v>-2.981029810298097E-2</v>
      </c>
      <c r="L344" s="27">
        <f t="shared" si="22"/>
        <v>-2.7173913043478271E-2</v>
      </c>
      <c r="M344" s="30">
        <v>3.61</v>
      </c>
      <c r="N344" s="30">
        <v>3.4</v>
      </c>
      <c r="O344" s="27">
        <f t="shared" si="23"/>
        <v>-8.310249307479145E-3</v>
      </c>
      <c r="P344" s="27">
        <f t="shared" si="24"/>
        <v>5.2941176470588269E-2</v>
      </c>
    </row>
    <row r="345" spans="1:16" ht="30">
      <c r="A345" s="18"/>
      <c r="B345" s="18"/>
      <c r="C345" s="14" t="s">
        <v>289</v>
      </c>
      <c r="D345" s="15"/>
      <c r="E345" s="15"/>
      <c r="F345" s="15">
        <v>3</v>
      </c>
      <c r="G345" s="15"/>
      <c r="H345" s="57">
        <f t="shared" si="20"/>
        <v>3</v>
      </c>
      <c r="I345" s="15">
        <v>3.14</v>
      </c>
      <c r="J345" s="26">
        <v>3.55</v>
      </c>
      <c r="K345" s="27">
        <f t="shared" si="21"/>
        <v>-4.4585987261146487E-2</v>
      </c>
      <c r="L345" s="27">
        <f t="shared" si="22"/>
        <v>-0.15492957746478864</v>
      </c>
      <c r="M345" s="30">
        <v>3.04</v>
      </c>
      <c r="N345" s="30">
        <v>2.5</v>
      </c>
      <c r="O345" s="27">
        <f t="shared" si="23"/>
        <v>-1.3157894736842146E-2</v>
      </c>
      <c r="P345" s="27">
        <f t="shared" si="24"/>
        <v>0.19999999999999996</v>
      </c>
    </row>
    <row r="346" spans="1:16">
      <c r="A346" s="18"/>
      <c r="B346" s="18"/>
      <c r="C346" s="14" t="s">
        <v>290</v>
      </c>
      <c r="D346" s="15"/>
      <c r="E346" s="15"/>
      <c r="F346" s="15">
        <v>3.16</v>
      </c>
      <c r="G346" s="15"/>
      <c r="H346" s="57">
        <f t="shared" si="20"/>
        <v>3.16</v>
      </c>
      <c r="I346" s="15">
        <v>3.18</v>
      </c>
      <c r="J346" s="26">
        <v>3.57</v>
      </c>
      <c r="K346" s="27">
        <f t="shared" si="21"/>
        <v>-6.2893081761006275E-3</v>
      </c>
      <c r="L346" s="27">
        <f t="shared" si="22"/>
        <v>-0.11484593837535007</v>
      </c>
      <c r="M346" s="30">
        <v>3.58</v>
      </c>
      <c r="N346" s="30">
        <v>3.42</v>
      </c>
      <c r="O346" s="27">
        <f t="shared" si="23"/>
        <v>-0.11731843575418988</v>
      </c>
      <c r="P346" s="27">
        <f t="shared" si="24"/>
        <v>-7.6023391812865437E-2</v>
      </c>
    </row>
    <row r="347" spans="1:16">
      <c r="A347" s="18"/>
      <c r="B347" s="18"/>
      <c r="C347" s="14" t="s">
        <v>291</v>
      </c>
      <c r="D347" s="15"/>
      <c r="E347" s="15"/>
      <c r="F347" s="15"/>
      <c r="G347" s="15">
        <v>4.03</v>
      </c>
      <c r="H347" s="58">
        <f t="shared" si="20"/>
        <v>4.03</v>
      </c>
      <c r="I347" s="15">
        <v>3.97</v>
      </c>
      <c r="J347" s="26">
        <v>4.08</v>
      </c>
      <c r="K347" s="27">
        <f t="shared" si="21"/>
        <v>1.5113350125944613E-2</v>
      </c>
      <c r="L347" s="27">
        <f t="shared" si="22"/>
        <v>-1.225490196078427E-2</v>
      </c>
      <c r="M347" s="30">
        <v>4.32</v>
      </c>
      <c r="N347" s="30">
        <v>4.09</v>
      </c>
      <c r="O347" s="27">
        <f t="shared" si="23"/>
        <v>-6.712962962962965E-2</v>
      </c>
      <c r="P347" s="27">
        <f t="shared" si="24"/>
        <v>-1.4669926650366705E-2</v>
      </c>
    </row>
    <row r="348" spans="1:16" ht="30">
      <c r="A348" s="18"/>
      <c r="B348" s="18"/>
      <c r="C348" s="14" t="s">
        <v>292</v>
      </c>
      <c r="D348" s="15"/>
      <c r="E348" s="15"/>
      <c r="F348" s="15">
        <v>3.66</v>
      </c>
      <c r="G348" s="15"/>
      <c r="H348" s="57">
        <f t="shared" ref="H348:H379" si="25">SUM(D348:G348)</f>
        <v>3.66</v>
      </c>
      <c r="I348" s="15">
        <v>3.77</v>
      </c>
      <c r="J348" s="26">
        <v>4</v>
      </c>
      <c r="K348" s="27">
        <f t="shared" ref="K348:K379" si="26">SUM($H348/I348)-1</f>
        <v>-2.917771883289122E-2</v>
      </c>
      <c r="L348" s="27">
        <f t="shared" ref="L348:L379" si="27">SUM($H348/J348)-1</f>
        <v>-8.4999999999999964E-2</v>
      </c>
      <c r="M348" s="30">
        <v>3.91</v>
      </c>
      <c r="N348" s="30">
        <v>3.62</v>
      </c>
      <c r="O348" s="27">
        <f t="shared" ref="O348:O379" si="28">SUM($H348/M348)-1</f>
        <v>-6.3938618925831192E-2</v>
      </c>
      <c r="P348" s="27">
        <f t="shared" ref="P348:P379" si="29">SUM($H348/N348)-1</f>
        <v>1.1049723756906049E-2</v>
      </c>
    </row>
    <row r="349" spans="1:16">
      <c r="A349" s="18"/>
      <c r="B349" s="18" t="s">
        <v>70</v>
      </c>
      <c r="C349" s="14"/>
      <c r="D349" s="15"/>
      <c r="E349" s="15"/>
      <c r="F349" s="15"/>
      <c r="G349" s="19">
        <v>4.17</v>
      </c>
      <c r="H349" s="58">
        <f t="shared" si="25"/>
        <v>4.17</v>
      </c>
      <c r="I349" s="22">
        <v>3.81</v>
      </c>
      <c r="J349" s="25">
        <v>3.44</v>
      </c>
      <c r="K349" s="27">
        <f t="shared" si="26"/>
        <v>9.4488188976378007E-2</v>
      </c>
      <c r="L349" s="27">
        <f t="shared" si="27"/>
        <v>0.21220930232558133</v>
      </c>
      <c r="M349" s="29">
        <v>3.76</v>
      </c>
      <c r="N349" s="29">
        <v>3.47</v>
      </c>
      <c r="O349" s="27">
        <f t="shared" si="28"/>
        <v>0.10904255319148937</v>
      </c>
      <c r="P349" s="27">
        <f t="shared" si="29"/>
        <v>0.20172910662824206</v>
      </c>
    </row>
    <row r="350" spans="1:16" ht="45">
      <c r="A350" s="18"/>
      <c r="B350" s="18"/>
      <c r="C350" s="14" t="s">
        <v>293</v>
      </c>
      <c r="D350" s="15"/>
      <c r="E350" s="15"/>
      <c r="F350" s="15"/>
      <c r="G350" s="15">
        <v>4.26</v>
      </c>
      <c r="H350" s="58">
        <f t="shared" si="25"/>
        <v>4.26</v>
      </c>
      <c r="I350" s="15">
        <v>3.94</v>
      </c>
      <c r="J350" s="26">
        <v>3.6</v>
      </c>
      <c r="K350" s="27">
        <f t="shared" si="26"/>
        <v>8.1218274111675148E-2</v>
      </c>
      <c r="L350" s="27">
        <f t="shared" si="27"/>
        <v>0.18333333333333335</v>
      </c>
      <c r="M350" s="30">
        <v>4.1399999999999997</v>
      </c>
      <c r="N350" s="30">
        <v>4</v>
      </c>
      <c r="O350" s="27">
        <f t="shared" si="28"/>
        <v>2.898550724637694E-2</v>
      </c>
      <c r="P350" s="27">
        <f t="shared" si="29"/>
        <v>6.4999999999999947E-2</v>
      </c>
    </row>
    <row r="351" spans="1:16" ht="30">
      <c r="A351" s="18"/>
      <c r="B351" s="18"/>
      <c r="C351" s="14" t="s">
        <v>294</v>
      </c>
      <c r="D351" s="15"/>
      <c r="E351" s="15"/>
      <c r="F351" s="15"/>
      <c r="G351" s="15">
        <v>4.1100000000000003</v>
      </c>
      <c r="H351" s="58">
        <f t="shared" si="25"/>
        <v>4.1100000000000003</v>
      </c>
      <c r="I351" s="15">
        <v>3.73</v>
      </c>
      <c r="J351" s="26">
        <v>3.33</v>
      </c>
      <c r="K351" s="27">
        <f t="shared" si="26"/>
        <v>0.10187667560321723</v>
      </c>
      <c r="L351" s="27">
        <f t="shared" si="27"/>
        <v>0.23423423423423428</v>
      </c>
      <c r="M351" s="30">
        <v>3.39</v>
      </c>
      <c r="N351" s="30">
        <v>3</v>
      </c>
      <c r="O351" s="27">
        <f t="shared" si="28"/>
        <v>0.21238938053097356</v>
      </c>
      <c r="P351" s="27">
        <f t="shared" si="29"/>
        <v>0.37000000000000011</v>
      </c>
    </row>
    <row r="352" spans="1:16" ht="30">
      <c r="A352" s="18"/>
      <c r="B352" s="18"/>
      <c r="C352" s="14" t="s">
        <v>295</v>
      </c>
      <c r="D352" s="15"/>
      <c r="E352" s="15"/>
      <c r="F352" s="15"/>
      <c r="G352" s="15">
        <v>4.1500000000000004</v>
      </c>
      <c r="H352" s="58">
        <f t="shared" si="25"/>
        <v>4.1500000000000004</v>
      </c>
      <c r="I352" s="15">
        <v>3.76</v>
      </c>
      <c r="J352" s="26">
        <v>3.38</v>
      </c>
      <c r="K352" s="27">
        <f t="shared" si="26"/>
        <v>0.10372340425531923</v>
      </c>
      <c r="L352" s="27">
        <f t="shared" si="27"/>
        <v>0.22781065088757413</v>
      </c>
      <c r="M352" s="30">
        <v>3.75</v>
      </c>
      <c r="N352" s="30">
        <v>3.42</v>
      </c>
      <c r="O352" s="27">
        <f t="shared" si="28"/>
        <v>0.10666666666666669</v>
      </c>
      <c r="P352" s="27">
        <f t="shared" si="29"/>
        <v>0.21345029239766089</v>
      </c>
    </row>
    <row r="353" spans="1:16">
      <c r="A353" s="17" t="s">
        <v>27</v>
      </c>
      <c r="B353" s="17"/>
      <c r="C353" s="10"/>
      <c r="D353" s="11"/>
      <c r="E353" s="11"/>
      <c r="F353" s="12">
        <v>3.23</v>
      </c>
      <c r="G353" s="11"/>
      <c r="H353" s="57">
        <f t="shared" si="25"/>
        <v>3.23</v>
      </c>
      <c r="I353" s="21">
        <v>3.14</v>
      </c>
      <c r="J353" s="24">
        <v>3.12</v>
      </c>
      <c r="K353" s="27">
        <f t="shared" si="26"/>
        <v>2.8662420382165488E-2</v>
      </c>
      <c r="L353" s="27">
        <f t="shared" si="27"/>
        <v>3.5256410256410131E-2</v>
      </c>
      <c r="M353" s="28">
        <v>3.03</v>
      </c>
      <c r="N353" s="28">
        <v>2.86</v>
      </c>
      <c r="O353" s="27">
        <f t="shared" si="28"/>
        <v>6.6006600660066139E-2</v>
      </c>
      <c r="P353" s="27">
        <f t="shared" si="29"/>
        <v>0.12937062937062938</v>
      </c>
    </row>
    <row r="354" spans="1:16">
      <c r="A354" s="18"/>
      <c r="B354" s="18" t="s">
        <v>71</v>
      </c>
      <c r="C354" s="14"/>
      <c r="D354" s="15"/>
      <c r="E354" s="19">
        <v>2.94</v>
      </c>
      <c r="F354" s="15"/>
      <c r="G354" s="15"/>
      <c r="H354" s="13">
        <f t="shared" si="25"/>
        <v>2.94</v>
      </c>
      <c r="I354" s="22">
        <v>3.06</v>
      </c>
      <c r="J354" s="25">
        <v>3.49</v>
      </c>
      <c r="K354" s="27">
        <f t="shared" si="26"/>
        <v>-3.9215686274509887E-2</v>
      </c>
      <c r="L354" s="27">
        <f t="shared" si="27"/>
        <v>-0.15759312320916907</v>
      </c>
      <c r="M354" s="29">
        <v>2.97</v>
      </c>
      <c r="N354" s="29">
        <v>2.67</v>
      </c>
      <c r="O354" s="27">
        <f t="shared" si="28"/>
        <v>-1.0101010101010166E-2</v>
      </c>
      <c r="P354" s="27">
        <f t="shared" si="29"/>
        <v>0.101123595505618</v>
      </c>
    </row>
    <row r="355" spans="1:16">
      <c r="A355" s="18"/>
      <c r="B355" s="18"/>
      <c r="C355" s="14" t="s">
        <v>296</v>
      </c>
      <c r="D355" s="15"/>
      <c r="E355" s="15">
        <v>2.4</v>
      </c>
      <c r="F355" s="15"/>
      <c r="G355" s="15"/>
      <c r="H355" s="13">
        <f t="shared" si="25"/>
        <v>2.4</v>
      </c>
      <c r="I355" s="15">
        <v>2.79</v>
      </c>
      <c r="J355" s="26">
        <v>3.19</v>
      </c>
      <c r="K355" s="27">
        <f t="shared" si="26"/>
        <v>-0.13978494623655924</v>
      </c>
      <c r="L355" s="27">
        <f t="shared" si="27"/>
        <v>-0.24764890282131657</v>
      </c>
      <c r="M355" s="30">
        <v>2.88</v>
      </c>
      <c r="N355" s="30">
        <v>2.36</v>
      </c>
      <c r="O355" s="27">
        <f t="shared" si="28"/>
        <v>-0.16666666666666663</v>
      </c>
      <c r="P355" s="27">
        <f t="shared" si="29"/>
        <v>1.6949152542372836E-2</v>
      </c>
    </row>
    <row r="356" spans="1:16">
      <c r="A356" s="18"/>
      <c r="B356" s="18"/>
      <c r="C356" s="14" t="s">
        <v>297</v>
      </c>
      <c r="D356" s="15"/>
      <c r="E356" s="15"/>
      <c r="F356" s="15">
        <v>3.35</v>
      </c>
      <c r="G356" s="15"/>
      <c r="H356" s="57">
        <f t="shared" si="25"/>
        <v>3.35</v>
      </c>
      <c r="I356" s="15">
        <v>3.51</v>
      </c>
      <c r="J356" s="26">
        <v>4.08</v>
      </c>
      <c r="K356" s="27">
        <f t="shared" si="26"/>
        <v>-4.5584045584045496E-2</v>
      </c>
      <c r="L356" s="27">
        <f t="shared" si="27"/>
        <v>-0.17892156862745101</v>
      </c>
      <c r="M356" s="30">
        <v>3.11</v>
      </c>
      <c r="N356" s="30">
        <v>2.76</v>
      </c>
      <c r="O356" s="27">
        <f t="shared" si="28"/>
        <v>7.7170418006430985E-2</v>
      </c>
      <c r="P356" s="27">
        <f t="shared" si="29"/>
        <v>0.21376811594202905</v>
      </c>
    </row>
    <row r="357" spans="1:16" ht="30">
      <c r="A357" s="18"/>
      <c r="B357" s="18"/>
      <c r="C357" s="14" t="s">
        <v>298</v>
      </c>
      <c r="D357" s="15"/>
      <c r="E357" s="15"/>
      <c r="F357" s="15">
        <v>3.06</v>
      </c>
      <c r="G357" s="15"/>
      <c r="H357" s="57">
        <f t="shared" si="25"/>
        <v>3.06</v>
      </c>
      <c r="I357" s="15">
        <v>2.88</v>
      </c>
      <c r="J357" s="26">
        <v>3.2</v>
      </c>
      <c r="K357" s="27">
        <f t="shared" si="26"/>
        <v>6.25E-2</v>
      </c>
      <c r="L357" s="27">
        <f t="shared" si="27"/>
        <v>-4.3750000000000067E-2</v>
      </c>
      <c r="M357" s="30">
        <v>2.92</v>
      </c>
      <c r="N357" s="30">
        <v>2.88</v>
      </c>
      <c r="O357" s="27">
        <f t="shared" si="28"/>
        <v>4.7945205479452024E-2</v>
      </c>
      <c r="P357" s="27">
        <f t="shared" si="29"/>
        <v>6.25E-2</v>
      </c>
    </row>
    <row r="358" spans="1:16">
      <c r="A358" s="18"/>
      <c r="B358" s="18" t="s">
        <v>72</v>
      </c>
      <c r="C358" s="14"/>
      <c r="D358" s="15"/>
      <c r="E358" s="15"/>
      <c r="F358" s="19">
        <v>3.21</v>
      </c>
      <c r="G358" s="15"/>
      <c r="H358" s="57">
        <f t="shared" si="25"/>
        <v>3.21</v>
      </c>
      <c r="I358" s="22">
        <v>2.7</v>
      </c>
      <c r="J358" s="25">
        <v>2.1</v>
      </c>
      <c r="K358" s="27">
        <f t="shared" si="26"/>
        <v>0.18888888888888888</v>
      </c>
      <c r="L358" s="27">
        <f t="shared" si="27"/>
        <v>0.52857142857142847</v>
      </c>
      <c r="M358" s="29">
        <v>3.22</v>
      </c>
      <c r="N358" s="29">
        <v>3.13</v>
      </c>
      <c r="O358" s="27">
        <f t="shared" si="28"/>
        <v>-3.1055900621118626E-3</v>
      </c>
      <c r="P358" s="27">
        <f t="shared" si="29"/>
        <v>2.5559105431310014E-2</v>
      </c>
    </row>
    <row r="359" spans="1:16">
      <c r="A359" s="18"/>
      <c r="B359" s="18"/>
      <c r="C359" s="14" t="s">
        <v>299</v>
      </c>
      <c r="D359" s="15"/>
      <c r="E359" s="15"/>
      <c r="F359" s="15">
        <v>3.21</v>
      </c>
      <c r="G359" s="15"/>
      <c r="H359" s="57">
        <f t="shared" si="25"/>
        <v>3.21</v>
      </c>
      <c r="I359" s="15">
        <v>2.7</v>
      </c>
      <c r="J359" s="26">
        <v>2.1</v>
      </c>
      <c r="K359" s="27">
        <f t="shared" si="26"/>
        <v>0.18888888888888888</v>
      </c>
      <c r="L359" s="27">
        <f t="shared" si="27"/>
        <v>0.52857142857142847</v>
      </c>
      <c r="M359" s="30">
        <v>3.22</v>
      </c>
      <c r="N359" s="30">
        <v>3.13</v>
      </c>
      <c r="O359" s="27">
        <f t="shared" si="28"/>
        <v>-3.1055900621118626E-3</v>
      </c>
      <c r="P359" s="27">
        <f t="shared" si="29"/>
        <v>2.5559105431310014E-2</v>
      </c>
    </row>
    <row r="360" spans="1:16">
      <c r="A360" s="18"/>
      <c r="B360" s="18" t="s">
        <v>73</v>
      </c>
      <c r="C360" s="14"/>
      <c r="D360" s="15"/>
      <c r="E360" s="15"/>
      <c r="F360" s="19">
        <v>3.79</v>
      </c>
      <c r="G360" s="15"/>
      <c r="H360" s="57">
        <f t="shared" si="25"/>
        <v>3.79</v>
      </c>
      <c r="I360" s="22">
        <v>3.65</v>
      </c>
      <c r="J360" s="25">
        <v>3.43</v>
      </c>
      <c r="K360" s="27">
        <f t="shared" si="26"/>
        <v>3.8356164383561708E-2</v>
      </c>
      <c r="L360" s="27">
        <f t="shared" si="27"/>
        <v>0.10495626822157433</v>
      </c>
      <c r="M360" s="29">
        <v>3.74</v>
      </c>
      <c r="N360" s="29">
        <v>3.72</v>
      </c>
      <c r="O360" s="27">
        <f t="shared" si="28"/>
        <v>1.3368983957219305E-2</v>
      </c>
      <c r="P360" s="27">
        <f t="shared" si="29"/>
        <v>1.8817204301075252E-2</v>
      </c>
    </row>
    <row r="361" spans="1:16" ht="30">
      <c r="A361" s="18"/>
      <c r="B361" s="18"/>
      <c r="C361" s="14" t="s">
        <v>300</v>
      </c>
      <c r="D361" s="15"/>
      <c r="E361" s="15"/>
      <c r="F361" s="15">
        <v>3.09</v>
      </c>
      <c r="G361" s="15"/>
      <c r="H361" s="57">
        <f t="shared" si="25"/>
        <v>3.09</v>
      </c>
      <c r="I361" s="15">
        <v>3</v>
      </c>
      <c r="J361" s="26">
        <v>2.72</v>
      </c>
      <c r="K361" s="27">
        <f t="shared" si="26"/>
        <v>3.0000000000000027E-2</v>
      </c>
      <c r="L361" s="27">
        <f t="shared" si="27"/>
        <v>0.13602941176470584</v>
      </c>
      <c r="M361" s="30">
        <v>3.09</v>
      </c>
      <c r="N361" s="30">
        <v>3</v>
      </c>
      <c r="O361" s="27">
        <f t="shared" si="28"/>
        <v>0</v>
      </c>
      <c r="P361" s="27">
        <f t="shared" si="29"/>
        <v>3.0000000000000027E-2</v>
      </c>
    </row>
    <row r="362" spans="1:16" ht="30">
      <c r="A362" s="18"/>
      <c r="B362" s="18"/>
      <c r="C362" s="14" t="s">
        <v>301</v>
      </c>
      <c r="D362" s="15"/>
      <c r="E362" s="15"/>
      <c r="F362" s="15"/>
      <c r="G362" s="15">
        <v>4.49</v>
      </c>
      <c r="H362" s="58">
        <f t="shared" si="25"/>
        <v>4.49</v>
      </c>
      <c r="I362" s="15">
        <v>4.29</v>
      </c>
      <c r="J362" s="26">
        <v>4.1399999999999997</v>
      </c>
      <c r="K362" s="27">
        <f t="shared" si="26"/>
        <v>4.6620046620046596E-2</v>
      </c>
      <c r="L362" s="27">
        <f t="shared" si="27"/>
        <v>8.4541062801932521E-2</v>
      </c>
      <c r="M362" s="30">
        <v>4.38</v>
      </c>
      <c r="N362" s="30">
        <v>4.4400000000000004</v>
      </c>
      <c r="O362" s="27">
        <f t="shared" si="28"/>
        <v>2.5114155251141579E-2</v>
      </c>
      <c r="P362" s="27">
        <f t="shared" si="29"/>
        <v>1.1261261261261257E-2</v>
      </c>
    </row>
    <row r="363" spans="1:16">
      <c r="A363" s="18"/>
      <c r="B363" s="18" t="s">
        <v>74</v>
      </c>
      <c r="C363" s="14"/>
      <c r="D363" s="15"/>
      <c r="E363" s="19">
        <v>2.98</v>
      </c>
      <c r="F363" s="15"/>
      <c r="G363" s="15"/>
      <c r="H363" s="13">
        <f t="shared" si="25"/>
        <v>2.98</v>
      </c>
      <c r="I363" s="22">
        <v>2.52</v>
      </c>
      <c r="J363" s="25">
        <v>2.13</v>
      </c>
      <c r="K363" s="27">
        <f t="shared" si="26"/>
        <v>0.18253968253968256</v>
      </c>
      <c r="L363" s="27">
        <f t="shared" si="27"/>
        <v>0.39906103286384975</v>
      </c>
      <c r="M363" s="29">
        <v>2.41</v>
      </c>
      <c r="N363" s="29">
        <v>2.27</v>
      </c>
      <c r="O363" s="27">
        <f t="shared" si="28"/>
        <v>0.23651452282157659</v>
      </c>
      <c r="P363" s="27">
        <f t="shared" si="29"/>
        <v>0.31277533039647576</v>
      </c>
    </row>
    <row r="364" spans="1:16" ht="30">
      <c r="A364" s="18"/>
      <c r="B364" s="18"/>
      <c r="C364" s="14" t="s">
        <v>302</v>
      </c>
      <c r="D364" s="15"/>
      <c r="E364" s="15">
        <v>2.5</v>
      </c>
      <c r="F364" s="15"/>
      <c r="G364" s="15"/>
      <c r="H364" s="13">
        <f t="shared" si="25"/>
        <v>2.5</v>
      </c>
      <c r="I364" s="15">
        <v>2.12</v>
      </c>
      <c r="J364" s="26">
        <v>1.83</v>
      </c>
      <c r="K364" s="27">
        <f t="shared" si="26"/>
        <v>0.17924528301886777</v>
      </c>
      <c r="L364" s="27">
        <f t="shared" si="27"/>
        <v>0.36612021857923494</v>
      </c>
      <c r="M364" s="30">
        <v>1.64</v>
      </c>
      <c r="N364" s="30">
        <v>1.5</v>
      </c>
      <c r="O364" s="27">
        <f t="shared" si="28"/>
        <v>0.52439024390243905</v>
      </c>
      <c r="P364" s="27">
        <f t="shared" si="29"/>
        <v>0.66666666666666674</v>
      </c>
    </row>
    <row r="365" spans="1:16" ht="45">
      <c r="A365" s="18"/>
      <c r="B365" s="18"/>
      <c r="C365" s="14" t="s">
        <v>303</v>
      </c>
      <c r="D365" s="15"/>
      <c r="E365" s="15"/>
      <c r="F365" s="15"/>
      <c r="G365" s="15">
        <v>4.1900000000000004</v>
      </c>
      <c r="H365" s="58">
        <f t="shared" si="25"/>
        <v>4.1900000000000004</v>
      </c>
      <c r="I365" s="15">
        <v>3.45</v>
      </c>
      <c r="J365" s="26">
        <v>2.86</v>
      </c>
      <c r="K365" s="27">
        <f t="shared" si="26"/>
        <v>0.21449275362318843</v>
      </c>
      <c r="L365" s="27">
        <f t="shared" si="27"/>
        <v>0.46503496503496522</v>
      </c>
      <c r="M365" s="30">
        <v>3.63</v>
      </c>
      <c r="N365" s="30">
        <v>3.64</v>
      </c>
      <c r="O365" s="27">
        <f t="shared" si="28"/>
        <v>0.15426997245179086</v>
      </c>
      <c r="P365" s="27">
        <f t="shared" si="29"/>
        <v>0.15109890109890123</v>
      </c>
    </row>
    <row r="366" spans="1:16" ht="30">
      <c r="A366" s="18"/>
      <c r="B366" s="18"/>
      <c r="C366" s="14" t="s">
        <v>304</v>
      </c>
      <c r="D366" s="15"/>
      <c r="E366" s="15">
        <v>2.25</v>
      </c>
      <c r="F366" s="15"/>
      <c r="G366" s="15"/>
      <c r="H366" s="13">
        <f t="shared" si="25"/>
        <v>2.25</v>
      </c>
      <c r="I366" s="15">
        <v>1.98</v>
      </c>
      <c r="J366" s="26">
        <v>1.71</v>
      </c>
      <c r="K366" s="27">
        <f t="shared" si="26"/>
        <v>0.13636363636363646</v>
      </c>
      <c r="L366" s="27">
        <f t="shared" si="27"/>
        <v>0.31578947368421062</v>
      </c>
      <c r="M366" s="30">
        <v>1.96</v>
      </c>
      <c r="N366" s="30">
        <v>1.67</v>
      </c>
      <c r="O366" s="27">
        <f t="shared" si="28"/>
        <v>0.1479591836734695</v>
      </c>
      <c r="P366" s="27">
        <f t="shared" si="29"/>
        <v>0.34730538922155696</v>
      </c>
    </row>
    <row r="367" spans="1:16">
      <c r="A367" s="18"/>
      <c r="B367" s="18" t="s">
        <v>75</v>
      </c>
      <c r="C367" s="14"/>
      <c r="D367" s="15"/>
      <c r="E367" s="19">
        <v>2.68</v>
      </c>
      <c r="F367" s="15"/>
      <c r="G367" s="15"/>
      <c r="H367" s="13">
        <f t="shared" si="25"/>
        <v>2.68</v>
      </c>
      <c r="I367" s="22">
        <v>2.44</v>
      </c>
      <c r="J367" s="25">
        <v>2.25</v>
      </c>
      <c r="K367" s="27">
        <f t="shared" si="26"/>
        <v>9.8360655737705027E-2</v>
      </c>
      <c r="L367" s="27">
        <f t="shared" si="27"/>
        <v>0.19111111111111123</v>
      </c>
      <c r="M367" s="29">
        <v>1.5</v>
      </c>
      <c r="N367" s="29">
        <v>1.29</v>
      </c>
      <c r="O367" s="27">
        <f t="shared" si="28"/>
        <v>0.78666666666666685</v>
      </c>
      <c r="P367" s="27">
        <f t="shared" si="29"/>
        <v>1.0775193798449614</v>
      </c>
    </row>
    <row r="368" spans="1:16" ht="30">
      <c r="A368" s="18"/>
      <c r="B368" s="18"/>
      <c r="C368" s="14" t="s">
        <v>305</v>
      </c>
      <c r="D368" s="15"/>
      <c r="E368" s="15">
        <v>2.68</v>
      </c>
      <c r="F368" s="15"/>
      <c r="G368" s="15"/>
      <c r="H368" s="13">
        <f t="shared" si="25"/>
        <v>2.68</v>
      </c>
      <c r="I368" s="15">
        <v>2.44</v>
      </c>
      <c r="J368" s="26">
        <v>2.25</v>
      </c>
      <c r="K368" s="27">
        <f t="shared" si="26"/>
        <v>9.8360655737705027E-2</v>
      </c>
      <c r="L368" s="27">
        <f t="shared" si="27"/>
        <v>0.19111111111111123</v>
      </c>
      <c r="M368" s="30">
        <v>1.5</v>
      </c>
      <c r="N368" s="30">
        <v>1.29</v>
      </c>
      <c r="O368" s="27">
        <f t="shared" si="28"/>
        <v>0.78666666666666685</v>
      </c>
      <c r="P368" s="27">
        <f t="shared" si="29"/>
        <v>1.0775193798449614</v>
      </c>
    </row>
    <row r="369" spans="1:16">
      <c r="A369" s="18"/>
      <c r="B369" s="18" t="s">
        <v>76</v>
      </c>
      <c r="C369" s="14"/>
      <c r="D369" s="15"/>
      <c r="E369" s="15"/>
      <c r="F369" s="15"/>
      <c r="G369" s="19">
        <v>4.22</v>
      </c>
      <c r="H369" s="58">
        <f t="shared" si="25"/>
        <v>4.22</v>
      </c>
      <c r="I369" s="22">
        <v>4.2</v>
      </c>
      <c r="J369" s="25">
        <v>4.34</v>
      </c>
      <c r="K369" s="27">
        <f t="shared" si="26"/>
        <v>4.761904761904745E-3</v>
      </c>
      <c r="L369" s="27">
        <f t="shared" si="27"/>
        <v>-2.7649769585253448E-2</v>
      </c>
      <c r="M369" s="29">
        <v>4.16</v>
      </c>
      <c r="N369" s="29">
        <v>4.28</v>
      </c>
      <c r="O369" s="27">
        <f t="shared" si="28"/>
        <v>1.4423076923076872E-2</v>
      </c>
      <c r="P369" s="27">
        <f t="shared" si="29"/>
        <v>-1.4018691588785215E-2</v>
      </c>
    </row>
    <row r="370" spans="1:16" ht="30">
      <c r="A370" s="18"/>
      <c r="B370" s="18"/>
      <c r="C370" s="14" t="s">
        <v>306</v>
      </c>
      <c r="D370" s="15"/>
      <c r="E370" s="15"/>
      <c r="F370" s="15"/>
      <c r="G370" s="15">
        <v>4.3600000000000003</v>
      </c>
      <c r="H370" s="58">
        <f t="shared" si="25"/>
        <v>4.3600000000000003</v>
      </c>
      <c r="I370" s="15">
        <v>4.25</v>
      </c>
      <c r="J370" s="26">
        <v>4.25</v>
      </c>
      <c r="K370" s="27">
        <f t="shared" si="26"/>
        <v>2.5882352941176467E-2</v>
      </c>
      <c r="L370" s="27">
        <f t="shared" si="27"/>
        <v>2.5882352941176467E-2</v>
      </c>
      <c r="M370" s="30">
        <v>4.29</v>
      </c>
      <c r="N370" s="30">
        <v>4.33</v>
      </c>
      <c r="O370" s="27">
        <f t="shared" si="28"/>
        <v>1.631701631701632E-2</v>
      </c>
      <c r="P370" s="27">
        <f t="shared" si="29"/>
        <v>6.9284064665127154E-3</v>
      </c>
    </row>
    <row r="371" spans="1:16">
      <c r="A371" s="18"/>
      <c r="B371" s="18"/>
      <c r="C371" s="14" t="s">
        <v>307</v>
      </c>
      <c r="D371" s="15"/>
      <c r="E371" s="15"/>
      <c r="F371" s="15"/>
      <c r="G371" s="15">
        <v>4.37</v>
      </c>
      <c r="H371" s="58">
        <f t="shared" si="25"/>
        <v>4.37</v>
      </c>
      <c r="I371" s="15">
        <v>4.47</v>
      </c>
      <c r="J371" s="26">
        <v>4.8099999999999996</v>
      </c>
      <c r="K371" s="27">
        <f t="shared" si="26"/>
        <v>-2.2371364653243742E-2</v>
      </c>
      <c r="L371" s="27">
        <f t="shared" si="27"/>
        <v>-9.147609147609137E-2</v>
      </c>
      <c r="M371" s="30">
        <v>4.46</v>
      </c>
      <c r="N371" s="30">
        <v>4.57</v>
      </c>
      <c r="O371" s="27">
        <f t="shared" si="28"/>
        <v>-2.0179372197309364E-2</v>
      </c>
      <c r="P371" s="27">
        <f t="shared" si="29"/>
        <v>-4.3763676148796504E-2</v>
      </c>
    </row>
    <row r="372" spans="1:16" ht="30">
      <c r="A372" s="18"/>
      <c r="B372" s="18"/>
      <c r="C372" s="14" t="s">
        <v>308</v>
      </c>
      <c r="D372" s="15"/>
      <c r="E372" s="15"/>
      <c r="F372" s="15">
        <v>3.94</v>
      </c>
      <c r="G372" s="15"/>
      <c r="H372" s="57">
        <f t="shared" si="25"/>
        <v>3.94</v>
      </c>
      <c r="I372" s="15">
        <v>3.89</v>
      </c>
      <c r="J372" s="26">
        <v>3.95</v>
      </c>
      <c r="K372" s="27">
        <f t="shared" si="26"/>
        <v>1.2853470437018011E-2</v>
      </c>
      <c r="L372" s="27">
        <f t="shared" si="27"/>
        <v>-2.5316455696202667E-3</v>
      </c>
      <c r="M372" s="30">
        <v>3.73</v>
      </c>
      <c r="N372" s="30">
        <v>3.93</v>
      </c>
      <c r="O372" s="27">
        <f t="shared" si="28"/>
        <v>5.6300268096514783E-2</v>
      </c>
      <c r="P372" s="27">
        <f t="shared" si="29"/>
        <v>2.5445292620864812E-3</v>
      </c>
    </row>
    <row r="373" spans="1:16">
      <c r="A373" s="18"/>
      <c r="B373" s="18" t="s">
        <v>77</v>
      </c>
      <c r="C373" s="14"/>
      <c r="D373" s="15"/>
      <c r="E373" s="15"/>
      <c r="F373" s="19">
        <v>3.25</v>
      </c>
      <c r="G373" s="15"/>
      <c r="H373" s="57">
        <f t="shared" si="25"/>
        <v>3.25</v>
      </c>
      <c r="I373" s="22">
        <v>3.27</v>
      </c>
      <c r="J373" s="25">
        <v>3.12</v>
      </c>
      <c r="K373" s="27">
        <f t="shared" si="26"/>
        <v>-6.1162079510703737E-3</v>
      </c>
      <c r="L373" s="27">
        <f t="shared" si="27"/>
        <v>4.1666666666666741E-2</v>
      </c>
      <c r="M373" s="29">
        <v>3.17</v>
      </c>
      <c r="N373" s="29">
        <v>3.07</v>
      </c>
      <c r="O373" s="27">
        <f t="shared" si="28"/>
        <v>2.5236593059936974E-2</v>
      </c>
      <c r="P373" s="27">
        <f t="shared" si="29"/>
        <v>5.8631921824104261E-2</v>
      </c>
    </row>
    <row r="374" spans="1:16" ht="30">
      <c r="A374" s="18"/>
      <c r="B374" s="18"/>
      <c r="C374" s="14" t="s">
        <v>309</v>
      </c>
      <c r="D374" s="15"/>
      <c r="E374" s="15"/>
      <c r="F374" s="15">
        <v>3.06</v>
      </c>
      <c r="G374" s="15"/>
      <c r="H374" s="57">
        <f t="shared" si="25"/>
        <v>3.06</v>
      </c>
      <c r="I374" s="15">
        <v>2.9</v>
      </c>
      <c r="J374" s="26">
        <v>2.64</v>
      </c>
      <c r="K374" s="27">
        <f t="shared" si="26"/>
        <v>5.5172413793103559E-2</v>
      </c>
      <c r="L374" s="27">
        <f t="shared" si="27"/>
        <v>0.15909090909090895</v>
      </c>
      <c r="M374" s="30">
        <v>2.86</v>
      </c>
      <c r="N374" s="30">
        <v>2.73</v>
      </c>
      <c r="O374" s="27">
        <f t="shared" si="28"/>
        <v>6.9930069930070005E-2</v>
      </c>
      <c r="P374" s="27">
        <f t="shared" si="29"/>
        <v>0.12087912087912089</v>
      </c>
    </row>
    <row r="375" spans="1:16" ht="30">
      <c r="A375" s="18"/>
      <c r="B375" s="18"/>
      <c r="C375" s="14" t="s">
        <v>310</v>
      </c>
      <c r="D375" s="15"/>
      <c r="E375" s="15"/>
      <c r="F375" s="15">
        <v>3.58</v>
      </c>
      <c r="G375" s="15"/>
      <c r="H375" s="57">
        <f t="shared" si="25"/>
        <v>3.58</v>
      </c>
      <c r="I375" s="15">
        <v>3.57</v>
      </c>
      <c r="J375" s="26">
        <v>3.22</v>
      </c>
      <c r="K375" s="27">
        <f t="shared" si="26"/>
        <v>2.8011204481792618E-3</v>
      </c>
      <c r="L375" s="27">
        <f t="shared" si="27"/>
        <v>0.11180124223602483</v>
      </c>
      <c r="M375" s="30">
        <v>3.68</v>
      </c>
      <c r="N375" s="30">
        <v>3.54</v>
      </c>
      <c r="O375" s="27">
        <f t="shared" si="28"/>
        <v>-2.7173913043478271E-2</v>
      </c>
      <c r="P375" s="27">
        <f t="shared" si="29"/>
        <v>1.1299435028248705E-2</v>
      </c>
    </row>
    <row r="376" spans="1:16">
      <c r="A376" s="18"/>
      <c r="B376" s="18"/>
      <c r="C376" s="14" t="s">
        <v>311</v>
      </c>
      <c r="D376" s="15"/>
      <c r="E376" s="15"/>
      <c r="F376" s="15">
        <v>3.11</v>
      </c>
      <c r="G376" s="15"/>
      <c r="H376" s="57">
        <f t="shared" si="25"/>
        <v>3.11</v>
      </c>
      <c r="I376" s="15">
        <v>3.33</v>
      </c>
      <c r="J376" s="26">
        <v>3.5</v>
      </c>
      <c r="K376" s="27">
        <f t="shared" si="26"/>
        <v>-6.6066066066066131E-2</v>
      </c>
      <c r="L376" s="27">
        <f t="shared" si="27"/>
        <v>-0.11142857142857143</v>
      </c>
      <c r="M376" s="30">
        <v>2.96</v>
      </c>
      <c r="N376" s="30">
        <v>2.93</v>
      </c>
      <c r="O376" s="27">
        <f t="shared" si="28"/>
        <v>5.0675675675675658E-2</v>
      </c>
      <c r="P376" s="27">
        <f t="shared" si="29"/>
        <v>6.1433447098975913E-2</v>
      </c>
    </row>
    <row r="377" spans="1:16">
      <c r="A377" s="18"/>
      <c r="B377" s="18" t="s">
        <v>78</v>
      </c>
      <c r="C377" s="14"/>
      <c r="D377" s="15"/>
      <c r="E377" s="19">
        <v>2.76</v>
      </c>
      <c r="F377" s="15"/>
      <c r="G377" s="15"/>
      <c r="H377" s="13">
        <f t="shared" si="25"/>
        <v>2.76</v>
      </c>
      <c r="I377" s="22">
        <v>3.25</v>
      </c>
      <c r="J377" s="25">
        <v>4.12</v>
      </c>
      <c r="K377" s="27">
        <f t="shared" si="26"/>
        <v>-0.15076923076923088</v>
      </c>
      <c r="L377" s="27">
        <f t="shared" si="27"/>
        <v>-0.33009708737864085</v>
      </c>
      <c r="M377" s="29">
        <v>3.08</v>
      </c>
      <c r="N377" s="29">
        <v>2.42</v>
      </c>
      <c r="O377" s="27">
        <f t="shared" si="28"/>
        <v>-0.10389610389610393</v>
      </c>
      <c r="P377" s="27">
        <f t="shared" si="29"/>
        <v>0.14049586776859502</v>
      </c>
    </row>
    <row r="378" spans="1:16" ht="30">
      <c r="A378" s="18"/>
      <c r="B378" s="18"/>
      <c r="C378" s="14" t="s">
        <v>312</v>
      </c>
      <c r="D378" s="15"/>
      <c r="E378" s="15">
        <v>2.56</v>
      </c>
      <c r="F378" s="15"/>
      <c r="G378" s="15"/>
      <c r="H378" s="13">
        <f t="shared" si="25"/>
        <v>2.56</v>
      </c>
      <c r="I378" s="15">
        <v>3.28</v>
      </c>
      <c r="J378" s="26">
        <v>4.3</v>
      </c>
      <c r="K378" s="27">
        <f t="shared" si="26"/>
        <v>-0.21951219512195119</v>
      </c>
      <c r="L378" s="27">
        <f t="shared" si="27"/>
        <v>-0.40465116279069768</v>
      </c>
      <c r="M378" s="30">
        <v>3.33</v>
      </c>
      <c r="N378" s="30">
        <v>3.07</v>
      </c>
      <c r="O378" s="27">
        <f t="shared" si="28"/>
        <v>-0.23123123123123124</v>
      </c>
      <c r="P378" s="27">
        <f t="shared" si="29"/>
        <v>-0.16612377850162863</v>
      </c>
    </row>
    <row r="379" spans="1:16" ht="30">
      <c r="A379" s="18"/>
      <c r="B379" s="18"/>
      <c r="C379" s="14" t="s">
        <v>313</v>
      </c>
      <c r="D379" s="15"/>
      <c r="E379" s="15">
        <v>2.96</v>
      </c>
      <c r="F379" s="15"/>
      <c r="G379" s="15"/>
      <c r="H379" s="13">
        <f t="shared" si="25"/>
        <v>2.96</v>
      </c>
      <c r="I379" s="15">
        <v>3.22</v>
      </c>
      <c r="J379" s="26">
        <v>3.94</v>
      </c>
      <c r="K379" s="27">
        <f t="shared" si="26"/>
        <v>-8.0745341614906874E-2</v>
      </c>
      <c r="L379" s="27">
        <f t="shared" si="27"/>
        <v>-0.24873096446700504</v>
      </c>
      <c r="M379" s="30">
        <v>2.83</v>
      </c>
      <c r="N379" s="30">
        <v>1.77</v>
      </c>
      <c r="O379" s="27">
        <f t="shared" si="28"/>
        <v>4.5936395759717197E-2</v>
      </c>
      <c r="P379" s="27">
        <f t="shared" si="29"/>
        <v>0.67231638418079087</v>
      </c>
    </row>
    <row r="380" spans="1:16" ht="22.5" customHeight="1">
      <c r="A380" s="40"/>
      <c r="B380" s="40"/>
      <c r="C380" s="40"/>
      <c r="D380" s="40"/>
      <c r="E380" s="40"/>
      <c r="F380" s="40"/>
      <c r="G380" s="40"/>
      <c r="H380" s="40"/>
    </row>
    <row r="381" spans="1:16">
      <c r="A381" s="38" t="s">
        <v>314</v>
      </c>
      <c r="B381" s="38"/>
      <c r="C381" s="38"/>
      <c r="D381" s="38"/>
      <c r="E381" s="38"/>
      <c r="F381" s="38"/>
      <c r="G381" s="38"/>
      <c r="H381" s="38"/>
    </row>
    <row r="382" spans="1:16" ht="7.5" customHeight="1">
      <c r="A382" s="37"/>
      <c r="B382" s="37"/>
      <c r="C382" s="37"/>
      <c r="D382" s="37"/>
      <c r="E382" s="37"/>
      <c r="F382" s="37"/>
      <c r="G382" s="37"/>
      <c r="H382" s="37"/>
    </row>
    <row r="383" spans="1:16" ht="52.5" customHeight="1">
      <c r="A383" s="38" t="s">
        <v>315</v>
      </c>
      <c r="B383" s="38"/>
      <c r="C383" s="38"/>
      <c r="D383" s="38"/>
      <c r="E383" s="38"/>
      <c r="F383" s="38"/>
      <c r="G383" s="38"/>
      <c r="H383" s="38"/>
    </row>
  </sheetData>
  <mergeCells count="26">
    <mergeCell ref="A383:H383"/>
    <mergeCell ref="A87:H87"/>
    <mergeCell ref="A88:H88"/>
    <mergeCell ref="A89:H89"/>
    <mergeCell ref="A380:H380"/>
    <mergeCell ref="A381:H381"/>
    <mergeCell ref="A382:H382"/>
    <mergeCell ref="A25:H25"/>
    <mergeCell ref="A26:H26"/>
    <mergeCell ref="A27:H27"/>
    <mergeCell ref="A28:H28"/>
    <mergeCell ref="A29:H29"/>
    <mergeCell ref="A30:H30"/>
    <mergeCell ref="A9:H9"/>
    <mergeCell ref="A10:H10"/>
    <mergeCell ref="A11:H11"/>
    <mergeCell ref="A22:H22"/>
    <mergeCell ref="A23:H23"/>
    <mergeCell ref="A24:H24"/>
    <mergeCell ref="A4:E4"/>
    <mergeCell ref="A1:H1"/>
    <mergeCell ref="A2:H2"/>
    <mergeCell ref="A3:H3"/>
    <mergeCell ref="A8:H8"/>
    <mergeCell ref="D6:E6"/>
    <mergeCell ref="D5:E5"/>
  </mergeCells>
  <conditionalFormatting sqref="G32">
    <cfRule type="cellIs" dxfId="56" priority="55" stopIfTrue="1" operator="between">
      <formula>-0.05</formula>
      <formula>0.05</formula>
    </cfRule>
    <cfRule type="cellIs" dxfId="55" priority="56" stopIfTrue="1" operator="greaterThan">
      <formula>0.05</formula>
    </cfRule>
    <cfRule type="cellIs" dxfId="54" priority="57" stopIfTrue="1" operator="lessThan">
      <formula>-0.05</formula>
    </cfRule>
  </conditionalFormatting>
  <conditionalFormatting sqref="G33:G39">
    <cfRule type="cellIs" dxfId="53" priority="52" stopIfTrue="1" operator="between">
      <formula>-0.05</formula>
      <formula>0.05</formula>
    </cfRule>
    <cfRule type="cellIs" dxfId="52" priority="53" stopIfTrue="1" operator="greaterThan">
      <formula>0.05</formula>
    </cfRule>
    <cfRule type="cellIs" dxfId="51" priority="54" stopIfTrue="1" operator="lessThan">
      <formula>-0.05</formula>
    </cfRule>
  </conditionalFormatting>
  <conditionalFormatting sqref="H32">
    <cfRule type="cellIs" dxfId="50" priority="49" stopIfTrue="1" operator="between">
      <formula>-0.05</formula>
      <formula>0.05</formula>
    </cfRule>
    <cfRule type="cellIs" dxfId="49" priority="50" stopIfTrue="1" operator="greaterThan">
      <formula>0.05</formula>
    </cfRule>
    <cfRule type="cellIs" dxfId="48" priority="51" stopIfTrue="1" operator="lessThan">
      <formula>-0.05</formula>
    </cfRule>
  </conditionalFormatting>
  <conditionalFormatting sqref="K32">
    <cfRule type="cellIs" dxfId="47" priority="46" stopIfTrue="1" operator="between">
      <formula>-0.05</formula>
      <formula>0.05</formula>
    </cfRule>
    <cfRule type="cellIs" dxfId="46" priority="47" stopIfTrue="1" operator="greaterThan">
      <formula>0.05</formula>
    </cfRule>
    <cfRule type="cellIs" dxfId="45" priority="48" stopIfTrue="1" operator="lessThan">
      <formula>-0.05</formula>
    </cfRule>
  </conditionalFormatting>
  <conditionalFormatting sqref="L32">
    <cfRule type="cellIs" dxfId="44" priority="43" stopIfTrue="1" operator="between">
      <formula>-0.05</formula>
      <formula>0.05</formula>
    </cfRule>
    <cfRule type="cellIs" dxfId="43" priority="44" stopIfTrue="1" operator="greaterThan">
      <formula>0.05</formula>
    </cfRule>
    <cfRule type="cellIs" dxfId="42" priority="45" stopIfTrue="1" operator="lessThan">
      <formula>-0.05</formula>
    </cfRule>
  </conditionalFormatting>
  <conditionalFormatting sqref="G33:G86">
    <cfRule type="cellIs" dxfId="41" priority="40" stopIfTrue="1" operator="between">
      <formula>-0.05</formula>
      <formula>0.05</formula>
    </cfRule>
    <cfRule type="cellIs" dxfId="40" priority="41" stopIfTrue="1" operator="greaterThan">
      <formula>0.05</formula>
    </cfRule>
    <cfRule type="cellIs" dxfId="39" priority="42" stopIfTrue="1" operator="lessThan">
      <formula>-0.05</formula>
    </cfRule>
  </conditionalFormatting>
  <conditionalFormatting sqref="H33:H86">
    <cfRule type="cellIs" dxfId="38" priority="37" stopIfTrue="1" operator="between">
      <formula>-0.05</formula>
      <formula>0.05</formula>
    </cfRule>
    <cfRule type="cellIs" dxfId="37" priority="38" stopIfTrue="1" operator="greaterThan">
      <formula>0.05</formula>
    </cfRule>
    <cfRule type="cellIs" dxfId="36" priority="39" stopIfTrue="1" operator="lessThan">
      <formula>-0.05</formula>
    </cfRule>
  </conditionalFormatting>
  <conditionalFormatting sqref="K33:K86">
    <cfRule type="cellIs" dxfId="35" priority="34" stopIfTrue="1" operator="between">
      <formula>-0.05</formula>
      <formula>0.05</formula>
    </cfRule>
    <cfRule type="cellIs" dxfId="34" priority="35" stopIfTrue="1" operator="greaterThan">
      <formula>0.05</formula>
    </cfRule>
    <cfRule type="cellIs" dxfId="33" priority="36" stopIfTrue="1" operator="lessThan">
      <formula>-0.05</formula>
    </cfRule>
  </conditionalFormatting>
  <conditionalFormatting sqref="L33:L86">
    <cfRule type="cellIs" dxfId="32" priority="31" stopIfTrue="1" operator="between">
      <formula>-0.05</formula>
      <formula>0.05</formula>
    </cfRule>
    <cfRule type="cellIs" dxfId="31" priority="32" stopIfTrue="1" operator="greaterThan">
      <formula>0.05</formula>
    </cfRule>
    <cfRule type="cellIs" dxfId="30" priority="33" stopIfTrue="1" operator="lessThan">
      <formula>-0.05</formula>
    </cfRule>
  </conditionalFormatting>
  <conditionalFormatting sqref="K91">
    <cfRule type="cellIs" dxfId="29" priority="28" stopIfTrue="1" operator="between">
      <formula>-0.05</formula>
      <formula>0.05</formula>
    </cfRule>
    <cfRule type="cellIs" dxfId="28" priority="29" stopIfTrue="1" operator="greaterThan">
      <formula>0.05</formula>
    </cfRule>
    <cfRule type="cellIs" dxfId="27" priority="30" stopIfTrue="1" operator="lessThan">
      <formula>-0.05</formula>
    </cfRule>
  </conditionalFormatting>
  <conditionalFormatting sqref="L91">
    <cfRule type="cellIs" dxfId="26" priority="25" stopIfTrue="1" operator="between">
      <formula>-0.05</formula>
      <formula>0.05</formula>
    </cfRule>
    <cfRule type="cellIs" dxfId="25" priority="26" stopIfTrue="1" operator="greaterThan">
      <formula>0.05</formula>
    </cfRule>
    <cfRule type="cellIs" dxfId="24" priority="27" stopIfTrue="1" operator="lessThan">
      <formula>-0.05</formula>
    </cfRule>
  </conditionalFormatting>
  <conditionalFormatting sqref="L91">
    <cfRule type="cellIs" dxfId="23" priority="22" stopIfTrue="1" operator="between">
      <formula>-0.05</formula>
      <formula>0.05</formula>
    </cfRule>
    <cfRule type="cellIs" dxfId="22" priority="23" stopIfTrue="1" operator="greaterThan">
      <formula>0.05</formula>
    </cfRule>
    <cfRule type="cellIs" dxfId="21" priority="24" stopIfTrue="1" operator="lessThan">
      <formula>-0.05</formula>
    </cfRule>
  </conditionalFormatting>
  <conditionalFormatting sqref="O91">
    <cfRule type="cellIs" dxfId="20" priority="19" stopIfTrue="1" operator="between">
      <formula>-0.05</formula>
      <formula>0.05</formula>
    </cfRule>
    <cfRule type="cellIs" dxfId="19" priority="20" stopIfTrue="1" operator="greaterThan">
      <formula>0.05</formula>
    </cfRule>
    <cfRule type="cellIs" dxfId="18" priority="21" stopIfTrue="1" operator="lessThan">
      <formula>-0.05</formula>
    </cfRule>
  </conditionalFormatting>
  <conditionalFormatting sqref="P91">
    <cfRule type="cellIs" dxfId="17" priority="16" stopIfTrue="1" operator="between">
      <formula>-0.05</formula>
      <formula>0.05</formula>
    </cfRule>
    <cfRule type="cellIs" dxfId="16" priority="17" stopIfTrue="1" operator="greaterThan">
      <formula>0.05</formula>
    </cfRule>
    <cfRule type="cellIs" dxfId="15" priority="18" stopIfTrue="1" operator="lessThan">
      <formula>-0.05</formula>
    </cfRule>
  </conditionalFormatting>
  <conditionalFormatting sqref="K92:K379">
    <cfRule type="cellIs" dxfId="14" priority="13" stopIfTrue="1" operator="between">
      <formula>-0.05</formula>
      <formula>0.05</formula>
    </cfRule>
    <cfRule type="cellIs" dxfId="13" priority="14" stopIfTrue="1" operator="greaterThan">
      <formula>0.05</formula>
    </cfRule>
    <cfRule type="cellIs" dxfId="12" priority="15" stopIfTrue="1" operator="lessThan">
      <formula>-0.05</formula>
    </cfRule>
  </conditionalFormatting>
  <conditionalFormatting sqref="L92:L379">
    <cfRule type="cellIs" dxfId="11" priority="10" stopIfTrue="1" operator="between">
      <formula>-0.05</formula>
      <formula>0.05</formula>
    </cfRule>
    <cfRule type="cellIs" dxfId="10" priority="11" stopIfTrue="1" operator="greaterThan">
      <formula>0.05</formula>
    </cfRule>
    <cfRule type="cellIs" dxfId="9" priority="12" stopIfTrue="1" operator="lessThan">
      <formula>-0.05</formula>
    </cfRule>
  </conditionalFormatting>
  <conditionalFormatting sqref="L92:L379">
    <cfRule type="cellIs" dxfId="8" priority="7" stopIfTrue="1" operator="between">
      <formula>-0.05</formula>
      <formula>0.05</formula>
    </cfRule>
    <cfRule type="cellIs" dxfId="7" priority="8" stopIfTrue="1" operator="greaterThan">
      <formula>0.05</formula>
    </cfRule>
    <cfRule type="cellIs" dxfId="6" priority="9" stopIfTrue="1" operator="lessThan">
      <formula>-0.05</formula>
    </cfRule>
  </conditionalFormatting>
  <conditionalFormatting sqref="O92:O379">
    <cfRule type="cellIs" dxfId="5" priority="4" stopIfTrue="1" operator="between">
      <formula>-0.05</formula>
      <formula>0.05</formula>
    </cfRule>
    <cfRule type="cellIs" dxfId="4" priority="5" stopIfTrue="1" operator="greaterThan">
      <formula>0.05</formula>
    </cfRule>
    <cfRule type="cellIs" dxfId="3" priority="6" stopIfTrue="1" operator="lessThan">
      <formula>-0.05</formula>
    </cfRule>
  </conditionalFormatting>
  <conditionalFormatting sqref="P92:P379">
    <cfRule type="cellIs" dxfId="2" priority="1" stopIfTrue="1" operator="between">
      <formula>-0.05</formula>
      <formula>0.05</formula>
    </cfRule>
    <cfRule type="cellIs" dxfId="1" priority="2" stopIfTrue="1" operator="greaterThan">
      <formula>0.05</formula>
    </cfRule>
    <cfRule type="cellIs" dxfId="0" priority="3" stopIfTrue="1" operator="lessThan">
      <formula>-0.05</formula>
    </cfRule>
  </conditionalFormatting>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dimension ref="A1:AG82"/>
  <sheetViews>
    <sheetView showGridLines="0" workbookViewId="0">
      <selection activeCell="M46" sqref="M46"/>
    </sheetView>
  </sheetViews>
  <sheetFormatPr defaultRowHeight="15"/>
  <cols>
    <col min="1" max="1" width="36.5703125" customWidth="1"/>
    <col min="2" max="2" width="36.5703125" bestFit="1" customWidth="1"/>
    <col min="3" max="3" width="19.5703125" customWidth="1"/>
    <col min="4" max="4" width="19.28515625" customWidth="1"/>
    <col min="5" max="5" width="15.140625" customWidth="1"/>
    <col min="6" max="6" width="13.42578125" customWidth="1"/>
    <col min="7" max="7" width="3.140625" customWidth="1"/>
    <col min="8" max="8" width="8.28515625" customWidth="1"/>
    <col min="9" max="9" width="19.28515625" customWidth="1"/>
    <col min="10" max="10" width="15.140625" customWidth="1"/>
    <col min="11" max="11" width="13.42578125" customWidth="1"/>
    <col min="12" max="12" width="3.42578125" customWidth="1"/>
    <col min="13" max="13" width="9.85546875" customWidth="1"/>
    <col min="14" max="14" width="19.28515625" customWidth="1"/>
    <col min="15" max="15" width="15.140625" customWidth="1"/>
    <col min="16" max="16" width="13.42578125" customWidth="1"/>
    <col min="17" max="17" width="3.7109375" customWidth="1"/>
    <col min="18" max="18" width="9.85546875" customWidth="1"/>
    <col min="19" max="19" width="19.28515625" customWidth="1"/>
    <col min="20" max="20" width="15.140625" customWidth="1"/>
    <col min="21" max="21" width="13.42578125" customWidth="1"/>
    <col min="22" max="22" width="3.28515625" customWidth="1"/>
    <col min="23" max="23" width="9.85546875" customWidth="1"/>
    <col min="24" max="24" width="19.28515625" customWidth="1"/>
    <col min="25" max="25" width="15.140625" customWidth="1"/>
    <col min="26" max="26" width="13.42578125" customWidth="1"/>
    <col min="27" max="27" width="3.5703125" customWidth="1"/>
    <col min="28" max="33" width="10.140625" customWidth="1"/>
  </cols>
  <sheetData>
    <row r="1" spans="1:33" ht="17.25" customHeight="1">
      <c r="A1" s="47" t="s">
        <v>316</v>
      </c>
      <c r="B1" s="47"/>
      <c r="C1" s="47"/>
      <c r="D1" s="47"/>
      <c r="E1" s="47"/>
      <c r="F1" s="47"/>
      <c r="G1" s="47"/>
      <c r="H1" s="47"/>
      <c r="I1" s="47"/>
      <c r="J1" s="47"/>
      <c r="K1" s="47"/>
      <c r="L1" s="47"/>
      <c r="M1" s="47"/>
      <c r="N1" s="47"/>
      <c r="O1" s="47"/>
      <c r="P1" s="47"/>
      <c r="Q1" s="47"/>
      <c r="R1" s="47"/>
      <c r="S1" s="47"/>
      <c r="T1" s="47"/>
      <c r="U1" s="47"/>
      <c r="V1" s="47"/>
      <c r="W1" s="47"/>
      <c r="X1" s="47"/>
      <c r="Y1" s="47"/>
      <c r="Z1" s="47"/>
      <c r="AA1" s="47"/>
    </row>
    <row r="2" spans="1:33">
      <c r="A2" s="37"/>
      <c r="B2" s="37"/>
      <c r="C2" s="37"/>
      <c r="D2" s="37"/>
      <c r="E2" s="37"/>
      <c r="F2" s="37"/>
      <c r="G2" s="37"/>
      <c r="H2" s="37"/>
      <c r="I2" s="37"/>
      <c r="J2" s="37"/>
      <c r="K2" s="37"/>
      <c r="L2" s="37"/>
      <c r="M2" s="37"/>
      <c r="N2" s="37"/>
      <c r="O2" s="37"/>
      <c r="P2" s="37"/>
      <c r="Q2" s="37"/>
      <c r="R2" s="37"/>
      <c r="S2" s="37"/>
      <c r="T2" s="37"/>
      <c r="U2" s="37"/>
      <c r="V2" s="37"/>
      <c r="W2" s="37"/>
      <c r="X2" s="37"/>
      <c r="Y2" s="37"/>
      <c r="Z2" s="37"/>
      <c r="AA2" s="37"/>
    </row>
    <row r="3" spans="1:33">
      <c r="A3" s="35" t="s">
        <v>0</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33" ht="15.75" thickBot="1">
      <c r="A4" s="31" t="s">
        <v>2</v>
      </c>
      <c r="B4" s="31"/>
      <c r="C4" s="31"/>
      <c r="D4" s="31"/>
      <c r="E4" s="31"/>
    </row>
    <row r="5" spans="1:33" ht="15.75" thickBot="1">
      <c r="A5" s="1" t="s">
        <v>3</v>
      </c>
      <c r="B5" s="1" t="s">
        <v>4</v>
      </c>
      <c r="C5" s="1" t="s">
        <v>5</v>
      </c>
      <c r="D5" s="1" t="s">
        <v>6</v>
      </c>
      <c r="E5" s="2"/>
    </row>
    <row r="6" spans="1:33" ht="3.75" customHeight="1" thickBot="1">
      <c r="A6" s="3"/>
      <c r="B6" s="32"/>
      <c r="C6" s="33"/>
      <c r="D6" s="4"/>
    </row>
    <row r="7" spans="1:33">
      <c r="A7" s="5">
        <v>0</v>
      </c>
      <c r="B7" s="5">
        <v>2</v>
      </c>
      <c r="C7" s="5">
        <v>3</v>
      </c>
      <c r="D7" s="5">
        <v>4</v>
      </c>
      <c r="E7" s="5">
        <v>5</v>
      </c>
    </row>
    <row r="8" spans="1:33" ht="41.25" customHeight="1">
      <c r="A8" s="37" t="s">
        <v>317</v>
      </c>
      <c r="B8" s="37"/>
      <c r="C8" s="37"/>
      <c r="D8" s="37"/>
      <c r="E8" s="37"/>
      <c r="F8" s="37"/>
      <c r="G8" s="37"/>
      <c r="H8" s="37"/>
      <c r="I8" s="37"/>
      <c r="J8" s="37"/>
      <c r="K8" s="37"/>
      <c r="L8" s="37"/>
      <c r="M8" s="37"/>
      <c r="N8" s="37"/>
      <c r="O8" s="37"/>
      <c r="P8" s="37"/>
      <c r="Q8" s="37"/>
      <c r="R8" s="37"/>
      <c r="S8" s="37"/>
      <c r="T8" s="37"/>
      <c r="U8" s="37"/>
      <c r="V8" s="37"/>
      <c r="W8" s="37"/>
      <c r="X8" s="37"/>
      <c r="Y8" s="37"/>
      <c r="Z8" s="37"/>
      <c r="AA8" s="37"/>
    </row>
    <row r="9" spans="1:33">
      <c r="A9" s="46" t="s">
        <v>318</v>
      </c>
      <c r="B9" s="46"/>
      <c r="C9" s="46"/>
      <c r="D9" s="46"/>
      <c r="E9" s="46"/>
      <c r="F9" s="46"/>
      <c r="G9" s="46"/>
      <c r="H9" s="46"/>
      <c r="I9" s="46"/>
      <c r="J9" s="46"/>
      <c r="K9" s="46"/>
      <c r="L9" s="46"/>
      <c r="M9" s="46"/>
      <c r="N9" s="46"/>
      <c r="O9" s="46"/>
      <c r="P9" s="46"/>
      <c r="Q9" s="46"/>
      <c r="R9" s="46"/>
      <c r="S9" s="46"/>
      <c r="T9" s="46"/>
      <c r="U9" s="46"/>
      <c r="V9" s="46"/>
      <c r="W9" s="46"/>
      <c r="X9" s="46"/>
      <c r="Y9" s="46"/>
      <c r="Z9" s="46"/>
      <c r="AA9" s="46"/>
    </row>
    <row r="10" spans="1:33">
      <c r="A10" s="46" t="s">
        <v>319</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row>
    <row r="11" spans="1:33">
      <c r="A11" s="46" t="s">
        <v>320</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row>
    <row r="12" spans="1:33">
      <c r="A12" s="46" t="s">
        <v>321</v>
      </c>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row>
    <row r="13" spans="1:33">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row>
    <row r="14" spans="1:33" ht="11.25" customHeight="1">
      <c r="A14" s="37" t="s">
        <v>29</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row>
    <row r="15" spans="1:33">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row>
    <row r="16" spans="1:33" ht="11.25" customHeight="1">
      <c r="A16" s="37" t="s">
        <v>30</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row>
    <row r="17" spans="1:33">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row>
    <row r="18" spans="1:33" ht="11.25" customHeight="1">
      <c r="A18" s="37" t="s">
        <v>31</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row>
    <row r="19" spans="1:33">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row>
    <row r="20" spans="1:33" ht="11.25" customHeight="1">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row>
    <row r="21" spans="1:33">
      <c r="A21" s="39" t="s">
        <v>322</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row>
    <row r="22" spans="1:33" ht="15" customHeight="1">
      <c r="A22" s="41" t="s">
        <v>8</v>
      </c>
      <c r="B22" s="41" t="s">
        <v>33</v>
      </c>
      <c r="C22" s="43" t="s">
        <v>323</v>
      </c>
      <c r="D22" s="44"/>
      <c r="E22" s="44"/>
      <c r="F22" s="44"/>
      <c r="G22" s="45"/>
      <c r="H22" s="43" t="s">
        <v>324</v>
      </c>
      <c r="I22" s="44"/>
      <c r="J22" s="44"/>
      <c r="K22" s="44"/>
      <c r="L22" s="45"/>
      <c r="M22" s="43" t="s">
        <v>325</v>
      </c>
      <c r="N22" s="44"/>
      <c r="O22" s="44"/>
      <c r="P22" s="44"/>
      <c r="Q22" s="45"/>
      <c r="R22" s="43" t="s">
        <v>326</v>
      </c>
      <c r="S22" s="44"/>
      <c r="T22" s="44"/>
      <c r="U22" s="44"/>
      <c r="V22" s="45"/>
      <c r="W22" s="43" t="s">
        <v>327</v>
      </c>
      <c r="X22" s="44"/>
      <c r="Y22" s="44"/>
      <c r="Z22" s="44"/>
      <c r="AA22" s="45"/>
    </row>
    <row r="23" spans="1:33" ht="15" customHeight="1">
      <c r="A23" s="42"/>
      <c r="B23" s="42"/>
      <c r="C23" s="6" t="s">
        <v>3</v>
      </c>
      <c r="D23" s="6" t="s">
        <v>4</v>
      </c>
      <c r="E23" s="6" t="s">
        <v>5</v>
      </c>
      <c r="F23" s="6" t="s">
        <v>6</v>
      </c>
      <c r="G23" s="6"/>
      <c r="H23" s="6" t="s">
        <v>3</v>
      </c>
      <c r="I23" s="6" t="s">
        <v>4</v>
      </c>
      <c r="J23" s="6" t="s">
        <v>5</v>
      </c>
      <c r="K23" s="6" t="s">
        <v>6</v>
      </c>
      <c r="L23" s="6"/>
      <c r="M23" s="6" t="s">
        <v>3</v>
      </c>
      <c r="N23" s="6" t="s">
        <v>4</v>
      </c>
      <c r="O23" s="6" t="s">
        <v>5</v>
      </c>
      <c r="P23" s="6" t="s">
        <v>6</v>
      </c>
      <c r="Q23" s="6"/>
      <c r="R23" s="6" t="s">
        <v>3</v>
      </c>
      <c r="S23" s="6" t="s">
        <v>4</v>
      </c>
      <c r="T23" s="6" t="s">
        <v>5</v>
      </c>
      <c r="U23" s="6" t="s">
        <v>6</v>
      </c>
      <c r="V23" s="6"/>
      <c r="W23" s="6" t="s">
        <v>3</v>
      </c>
      <c r="X23" s="6" t="s">
        <v>4</v>
      </c>
      <c r="Y23" s="6" t="s">
        <v>5</v>
      </c>
      <c r="Z23" s="6" t="s">
        <v>6</v>
      </c>
      <c r="AA23" s="6"/>
    </row>
    <row r="24" spans="1:33">
      <c r="A24" s="17" t="s">
        <v>11</v>
      </c>
      <c r="B24" s="10"/>
      <c r="C24" s="11"/>
      <c r="D24" s="11">
        <v>2.88</v>
      </c>
      <c r="E24" s="11"/>
      <c r="F24" s="11"/>
      <c r="G24" s="13"/>
      <c r="H24" s="11"/>
      <c r="I24" s="11"/>
      <c r="J24" s="11">
        <v>3</v>
      </c>
      <c r="K24" s="11"/>
      <c r="L24" s="13"/>
      <c r="M24" s="11"/>
      <c r="N24" s="11"/>
      <c r="O24" s="11">
        <v>3.09</v>
      </c>
      <c r="P24" s="11"/>
      <c r="Q24" s="13"/>
      <c r="R24" s="11"/>
      <c r="S24" s="11">
        <v>2.89</v>
      </c>
      <c r="T24" s="11"/>
      <c r="U24" s="11"/>
      <c r="V24" s="13"/>
      <c r="W24" s="11"/>
      <c r="X24" s="11">
        <v>2.89</v>
      </c>
      <c r="Y24" s="11"/>
      <c r="Z24" s="11"/>
      <c r="AA24" s="13"/>
    </row>
    <row r="25" spans="1:33">
      <c r="A25" s="18"/>
      <c r="B25" s="14" t="s">
        <v>34</v>
      </c>
      <c r="C25" s="15"/>
      <c r="D25" s="15">
        <v>2.93</v>
      </c>
      <c r="E25" s="15"/>
      <c r="F25" s="15"/>
      <c r="G25" s="13"/>
      <c r="H25" s="15"/>
      <c r="I25" s="15">
        <v>2.92</v>
      </c>
      <c r="J25" s="15"/>
      <c r="K25" s="15"/>
      <c r="L25" s="13"/>
      <c r="M25" s="15"/>
      <c r="N25" s="15">
        <v>2.86</v>
      </c>
      <c r="O25" s="15"/>
      <c r="P25" s="15"/>
      <c r="Q25" s="13"/>
      <c r="R25" s="15"/>
      <c r="S25" s="15">
        <v>2.68</v>
      </c>
      <c r="T25" s="15"/>
      <c r="U25" s="15"/>
      <c r="V25" s="13"/>
      <c r="W25" s="15"/>
      <c r="X25" s="15">
        <v>2.79</v>
      </c>
      <c r="Y25" s="15"/>
      <c r="Z25" s="15"/>
      <c r="AA25" s="13"/>
    </row>
    <row r="26" spans="1:33">
      <c r="A26" s="18"/>
      <c r="B26" s="14" t="s">
        <v>35</v>
      </c>
      <c r="C26" s="15"/>
      <c r="D26" s="15">
        <v>2.9</v>
      </c>
      <c r="E26" s="15"/>
      <c r="F26" s="15"/>
      <c r="G26" s="13"/>
      <c r="H26" s="15"/>
      <c r="I26" s="15">
        <v>2.81</v>
      </c>
      <c r="J26" s="15"/>
      <c r="K26" s="15"/>
      <c r="L26" s="13"/>
      <c r="M26" s="15"/>
      <c r="N26" s="15">
        <v>2.93</v>
      </c>
      <c r="O26" s="15"/>
      <c r="P26" s="15"/>
      <c r="Q26" s="13"/>
      <c r="R26" s="15"/>
      <c r="S26" s="15">
        <v>2.96</v>
      </c>
      <c r="T26" s="15"/>
      <c r="U26" s="15"/>
      <c r="V26" s="13"/>
      <c r="W26" s="15"/>
      <c r="X26" s="15">
        <v>2.79</v>
      </c>
      <c r="Y26" s="15"/>
      <c r="Z26" s="15"/>
      <c r="AA26" s="13"/>
    </row>
    <row r="27" spans="1:33">
      <c r="A27" s="18"/>
      <c r="B27" s="14" t="s">
        <v>36</v>
      </c>
      <c r="C27" s="15"/>
      <c r="D27" s="15"/>
      <c r="E27" s="15">
        <v>3.15</v>
      </c>
      <c r="F27" s="15"/>
      <c r="G27" s="13"/>
      <c r="H27" s="15"/>
      <c r="I27" s="15"/>
      <c r="J27" s="15">
        <v>3.08</v>
      </c>
      <c r="K27" s="15"/>
      <c r="L27" s="13"/>
      <c r="M27" s="15"/>
      <c r="N27" s="15"/>
      <c r="O27" s="15">
        <v>3.39</v>
      </c>
      <c r="P27" s="15"/>
      <c r="Q27" s="13"/>
      <c r="R27" s="15"/>
      <c r="S27" s="15"/>
      <c r="T27" s="15">
        <v>3.03</v>
      </c>
      <c r="U27" s="15"/>
      <c r="V27" s="13"/>
      <c r="W27" s="15"/>
      <c r="X27" s="15"/>
      <c r="Y27" s="15">
        <v>3.1</v>
      </c>
      <c r="Z27" s="15"/>
      <c r="AA27" s="13"/>
    </row>
    <row r="28" spans="1:33">
      <c r="A28" s="18"/>
      <c r="B28" s="14" t="s">
        <v>37</v>
      </c>
      <c r="C28" s="15"/>
      <c r="D28" s="15">
        <v>2.5499999999999998</v>
      </c>
      <c r="E28" s="15"/>
      <c r="F28" s="15"/>
      <c r="G28" s="13"/>
      <c r="H28" s="15"/>
      <c r="I28" s="15"/>
      <c r="J28" s="15">
        <v>3.2</v>
      </c>
      <c r="K28" s="15"/>
      <c r="L28" s="13"/>
      <c r="M28" s="15"/>
      <c r="N28" s="15"/>
      <c r="O28" s="15">
        <v>3.18</v>
      </c>
      <c r="P28" s="15"/>
      <c r="Q28" s="13"/>
      <c r="R28" s="15"/>
      <c r="S28" s="15">
        <v>2.89</v>
      </c>
      <c r="T28" s="15"/>
      <c r="U28" s="15"/>
      <c r="V28" s="13"/>
      <c r="W28" s="15"/>
      <c r="X28" s="15">
        <v>2.88</v>
      </c>
      <c r="Y28" s="15"/>
      <c r="Z28" s="15"/>
      <c r="AA28" s="13"/>
    </row>
    <row r="29" spans="1:33">
      <c r="A29" s="17" t="s">
        <v>13</v>
      </c>
      <c r="B29" s="10"/>
      <c r="C29" s="11"/>
      <c r="D29" s="11">
        <v>2.99</v>
      </c>
      <c r="E29" s="11"/>
      <c r="F29" s="11"/>
      <c r="G29" s="13"/>
      <c r="H29" s="11"/>
      <c r="I29" s="11"/>
      <c r="J29" s="11">
        <v>3.13</v>
      </c>
      <c r="K29" s="11"/>
      <c r="L29" s="13"/>
      <c r="M29" s="11"/>
      <c r="N29" s="11">
        <v>2.71</v>
      </c>
      <c r="O29" s="11"/>
      <c r="P29" s="11"/>
      <c r="Q29" s="13"/>
      <c r="R29" s="11"/>
      <c r="S29" s="11">
        <v>2.98</v>
      </c>
      <c r="T29" s="11"/>
      <c r="U29" s="11"/>
      <c r="V29" s="13"/>
      <c r="W29" s="11"/>
      <c r="X29" s="11">
        <v>2.81</v>
      </c>
      <c r="Y29" s="11"/>
      <c r="Z29" s="11"/>
      <c r="AA29" s="13"/>
    </row>
    <row r="30" spans="1:33">
      <c r="A30" s="18"/>
      <c r="B30" s="14" t="s">
        <v>38</v>
      </c>
      <c r="C30" s="15"/>
      <c r="D30" s="15">
        <v>2.61</v>
      </c>
      <c r="E30" s="15"/>
      <c r="F30" s="15"/>
      <c r="G30" s="13"/>
      <c r="H30" s="15"/>
      <c r="I30" s="15"/>
      <c r="J30" s="15">
        <v>3.51</v>
      </c>
      <c r="K30" s="15"/>
      <c r="L30" s="13"/>
      <c r="M30" s="15"/>
      <c r="N30" s="15">
        <v>2.4700000000000002</v>
      </c>
      <c r="O30" s="15"/>
      <c r="P30" s="15"/>
      <c r="Q30" s="13"/>
      <c r="R30" s="15"/>
      <c r="S30" s="15"/>
      <c r="T30" s="15">
        <v>3.09</v>
      </c>
      <c r="U30" s="15"/>
      <c r="V30" s="13"/>
      <c r="W30" s="15"/>
      <c r="X30" s="15">
        <v>2.81</v>
      </c>
      <c r="Y30" s="15"/>
      <c r="Z30" s="15"/>
      <c r="AA30" s="13"/>
    </row>
    <row r="31" spans="1:33">
      <c r="A31" s="18"/>
      <c r="B31" s="14" t="s">
        <v>39</v>
      </c>
      <c r="C31" s="15"/>
      <c r="D31" s="15">
        <v>2.83</v>
      </c>
      <c r="E31" s="15"/>
      <c r="F31" s="15"/>
      <c r="G31" s="13"/>
      <c r="H31" s="15"/>
      <c r="I31" s="15"/>
      <c r="J31" s="15">
        <v>3.26</v>
      </c>
      <c r="K31" s="15"/>
      <c r="L31" s="13"/>
      <c r="M31" s="15"/>
      <c r="N31" s="15">
        <v>2.57</v>
      </c>
      <c r="O31" s="15"/>
      <c r="P31" s="15"/>
      <c r="Q31" s="13"/>
      <c r="R31" s="15"/>
      <c r="S31" s="15"/>
      <c r="T31" s="15">
        <v>3.09</v>
      </c>
      <c r="U31" s="15"/>
      <c r="V31" s="13"/>
      <c r="W31" s="15"/>
      <c r="X31" s="15">
        <v>2.79</v>
      </c>
      <c r="Y31" s="15"/>
      <c r="Z31" s="15"/>
      <c r="AA31" s="13"/>
    </row>
    <row r="32" spans="1:33">
      <c r="A32" s="18"/>
      <c r="B32" s="14" t="s">
        <v>13</v>
      </c>
      <c r="C32" s="15"/>
      <c r="D32" s="15"/>
      <c r="E32" s="15">
        <v>3.66</v>
      </c>
      <c r="F32" s="15"/>
      <c r="G32" s="13"/>
      <c r="H32" s="15"/>
      <c r="I32" s="15"/>
      <c r="J32" s="15">
        <v>3.44</v>
      </c>
      <c r="K32" s="15"/>
      <c r="L32" s="13"/>
      <c r="M32" s="15"/>
      <c r="N32" s="15"/>
      <c r="O32" s="15">
        <v>3.47</v>
      </c>
      <c r="P32" s="15"/>
      <c r="Q32" s="13"/>
      <c r="R32" s="15"/>
      <c r="S32" s="15"/>
      <c r="T32" s="15">
        <v>3.3</v>
      </c>
      <c r="U32" s="15"/>
      <c r="V32" s="13"/>
      <c r="W32" s="15"/>
      <c r="X32" s="15"/>
      <c r="Y32" s="15">
        <v>3.32</v>
      </c>
      <c r="Z32" s="15"/>
      <c r="AA32" s="13"/>
    </row>
    <row r="33" spans="1:27" ht="30">
      <c r="A33" s="18"/>
      <c r="B33" s="14" t="s">
        <v>40</v>
      </c>
      <c r="C33" s="15"/>
      <c r="D33" s="15">
        <v>2.85</v>
      </c>
      <c r="E33" s="15"/>
      <c r="F33" s="15"/>
      <c r="G33" s="13"/>
      <c r="H33" s="15"/>
      <c r="I33" s="15">
        <v>2.3199999999999998</v>
      </c>
      <c r="J33" s="15"/>
      <c r="K33" s="15"/>
      <c r="L33" s="13"/>
      <c r="M33" s="15"/>
      <c r="N33" s="15">
        <v>2.31</v>
      </c>
      <c r="O33" s="15"/>
      <c r="P33" s="15"/>
      <c r="Q33" s="13"/>
      <c r="R33" s="15"/>
      <c r="S33" s="15">
        <v>2.4300000000000002</v>
      </c>
      <c r="T33" s="15"/>
      <c r="U33" s="15"/>
      <c r="V33" s="13"/>
      <c r="W33" s="15"/>
      <c r="X33" s="15">
        <v>2.3199999999999998</v>
      </c>
      <c r="Y33" s="15"/>
      <c r="Z33" s="15"/>
      <c r="AA33" s="13"/>
    </row>
    <row r="34" spans="1:27">
      <c r="A34" s="17" t="s">
        <v>15</v>
      </c>
      <c r="B34" s="10"/>
      <c r="C34" s="11"/>
      <c r="D34" s="11"/>
      <c r="E34" s="11">
        <v>3.16</v>
      </c>
      <c r="F34" s="11"/>
      <c r="G34" s="13"/>
      <c r="H34" s="11"/>
      <c r="I34" s="11">
        <v>2.95</v>
      </c>
      <c r="J34" s="11"/>
      <c r="K34" s="11"/>
      <c r="L34" s="13"/>
      <c r="M34" s="11"/>
      <c r="N34" s="11">
        <v>2.66</v>
      </c>
      <c r="O34" s="11"/>
      <c r="P34" s="11"/>
      <c r="Q34" s="13"/>
      <c r="R34" s="11"/>
      <c r="S34" s="11">
        <v>2.74</v>
      </c>
      <c r="T34" s="11"/>
      <c r="U34" s="11"/>
      <c r="V34" s="13"/>
      <c r="W34" s="11"/>
      <c r="X34" s="11">
        <v>2.69</v>
      </c>
      <c r="Y34" s="11"/>
      <c r="Z34" s="11"/>
      <c r="AA34" s="13"/>
    </row>
    <row r="35" spans="1:27">
      <c r="A35" s="18"/>
      <c r="B35" s="14" t="s">
        <v>41</v>
      </c>
      <c r="C35" s="15"/>
      <c r="D35" s="15"/>
      <c r="E35" s="15">
        <v>3.53</v>
      </c>
      <c r="F35" s="15"/>
      <c r="G35" s="13"/>
      <c r="H35" s="15"/>
      <c r="I35" s="15"/>
      <c r="J35" s="15">
        <v>3.28</v>
      </c>
      <c r="K35" s="15"/>
      <c r="L35" s="13"/>
      <c r="M35" s="15"/>
      <c r="N35" s="15"/>
      <c r="O35" s="15">
        <v>3.27</v>
      </c>
      <c r="P35" s="15"/>
      <c r="Q35" s="13"/>
      <c r="R35" s="15"/>
      <c r="S35" s="15"/>
      <c r="T35" s="15">
        <v>3.2</v>
      </c>
      <c r="U35" s="15"/>
      <c r="V35" s="13"/>
      <c r="W35" s="15"/>
      <c r="X35" s="15"/>
      <c r="Y35" s="15">
        <v>3.16</v>
      </c>
      <c r="Z35" s="15"/>
      <c r="AA35" s="13"/>
    </row>
    <row r="36" spans="1:27">
      <c r="A36" s="18"/>
      <c r="B36" s="14" t="s">
        <v>42</v>
      </c>
      <c r="C36" s="15"/>
      <c r="D36" s="15"/>
      <c r="E36" s="15">
        <v>3.35</v>
      </c>
      <c r="F36" s="15"/>
      <c r="G36" s="13"/>
      <c r="H36" s="15"/>
      <c r="I36" s="15"/>
      <c r="J36" s="15">
        <v>3.38</v>
      </c>
      <c r="K36" s="15"/>
      <c r="L36" s="13"/>
      <c r="M36" s="15"/>
      <c r="N36" s="15"/>
      <c r="O36" s="15">
        <v>3.15</v>
      </c>
      <c r="P36" s="15"/>
      <c r="Q36" s="13"/>
      <c r="R36" s="15"/>
      <c r="S36" s="15"/>
      <c r="T36" s="15">
        <v>3.05</v>
      </c>
      <c r="U36" s="15"/>
      <c r="V36" s="13"/>
      <c r="W36" s="15"/>
      <c r="X36" s="15">
        <v>2.92</v>
      </c>
      <c r="Y36" s="15"/>
      <c r="Z36" s="15"/>
      <c r="AA36" s="13"/>
    </row>
    <row r="37" spans="1:27">
      <c r="A37" s="18"/>
      <c r="B37" s="14" t="s">
        <v>43</v>
      </c>
      <c r="C37" s="15"/>
      <c r="D37" s="15"/>
      <c r="E37" s="15">
        <v>3.46</v>
      </c>
      <c r="F37" s="15"/>
      <c r="G37" s="13"/>
      <c r="H37" s="15"/>
      <c r="I37" s="15"/>
      <c r="J37" s="15">
        <v>3.31</v>
      </c>
      <c r="K37" s="15"/>
      <c r="L37" s="13"/>
      <c r="M37" s="15"/>
      <c r="N37" s="15">
        <v>2.89</v>
      </c>
      <c r="O37" s="15"/>
      <c r="P37" s="15"/>
      <c r="Q37" s="13"/>
      <c r="R37" s="15"/>
      <c r="S37" s="15"/>
      <c r="T37" s="15">
        <v>3.12</v>
      </c>
      <c r="U37" s="15"/>
      <c r="V37" s="13"/>
      <c r="W37" s="15"/>
      <c r="X37" s="15">
        <v>2.96</v>
      </c>
      <c r="Y37" s="15"/>
      <c r="Z37" s="15"/>
      <c r="AA37" s="13"/>
    </row>
    <row r="38" spans="1:27">
      <c r="A38" s="18"/>
      <c r="B38" s="14" t="s">
        <v>44</v>
      </c>
      <c r="C38" s="15"/>
      <c r="D38" s="15"/>
      <c r="E38" s="15">
        <v>3.48</v>
      </c>
      <c r="F38" s="15"/>
      <c r="G38" s="13"/>
      <c r="H38" s="15"/>
      <c r="I38" s="15"/>
      <c r="J38" s="15">
        <v>3.41</v>
      </c>
      <c r="K38" s="15"/>
      <c r="L38" s="13"/>
      <c r="M38" s="15"/>
      <c r="N38" s="15">
        <v>2.61</v>
      </c>
      <c r="O38" s="15"/>
      <c r="P38" s="15"/>
      <c r="Q38" s="13"/>
      <c r="R38" s="15"/>
      <c r="S38" s="15"/>
      <c r="T38" s="15">
        <v>3.07</v>
      </c>
      <c r="U38" s="15"/>
      <c r="V38" s="13"/>
      <c r="W38" s="15"/>
      <c r="X38" s="15">
        <v>2.9</v>
      </c>
      <c r="Y38" s="15"/>
      <c r="Z38" s="15"/>
      <c r="AA38" s="13"/>
    </row>
    <row r="39" spans="1:27">
      <c r="A39" s="18"/>
      <c r="B39" s="14" t="s">
        <v>45</v>
      </c>
      <c r="C39" s="15"/>
      <c r="D39" s="15">
        <v>2.95</v>
      </c>
      <c r="E39" s="15"/>
      <c r="F39" s="15"/>
      <c r="G39" s="13"/>
      <c r="H39" s="15"/>
      <c r="I39" s="15">
        <v>2.1</v>
      </c>
      <c r="J39" s="15"/>
      <c r="K39" s="15"/>
      <c r="L39" s="13"/>
      <c r="M39" s="15"/>
      <c r="N39" s="15">
        <v>2.02</v>
      </c>
      <c r="O39" s="15"/>
      <c r="P39" s="15"/>
      <c r="Q39" s="13"/>
      <c r="R39" s="15">
        <v>1.98</v>
      </c>
      <c r="S39" s="15"/>
      <c r="T39" s="15"/>
      <c r="U39" s="15"/>
      <c r="V39" s="20"/>
      <c r="W39" s="15"/>
      <c r="X39" s="15">
        <v>2.11</v>
      </c>
      <c r="Y39" s="15"/>
      <c r="Z39" s="15"/>
      <c r="AA39" s="13"/>
    </row>
    <row r="40" spans="1:27">
      <c r="A40" s="18"/>
      <c r="B40" s="14" t="s">
        <v>46</v>
      </c>
      <c r="C40" s="15"/>
      <c r="D40" s="15">
        <v>2.19</v>
      </c>
      <c r="E40" s="15"/>
      <c r="F40" s="15"/>
      <c r="G40" s="13"/>
      <c r="H40" s="15"/>
      <c r="I40" s="15">
        <v>2.2000000000000002</v>
      </c>
      <c r="J40" s="15"/>
      <c r="K40" s="15"/>
      <c r="L40" s="13"/>
      <c r="M40" s="15"/>
      <c r="N40" s="15">
        <v>2.02</v>
      </c>
      <c r="O40" s="15"/>
      <c r="P40" s="15"/>
      <c r="Q40" s="13"/>
      <c r="R40" s="15"/>
      <c r="S40" s="15">
        <v>2.0299999999999998</v>
      </c>
      <c r="T40" s="15"/>
      <c r="U40" s="15"/>
      <c r="V40" s="13"/>
      <c r="W40" s="15"/>
      <c r="X40" s="15">
        <v>2.09</v>
      </c>
      <c r="Y40" s="15"/>
      <c r="Z40" s="15"/>
      <c r="AA40" s="13"/>
    </row>
    <row r="41" spans="1:27">
      <c r="A41" s="17" t="s">
        <v>17</v>
      </c>
      <c r="B41" s="10"/>
      <c r="C41" s="11"/>
      <c r="D41" s="11">
        <v>2.72</v>
      </c>
      <c r="E41" s="11"/>
      <c r="F41" s="11"/>
      <c r="G41" s="13"/>
      <c r="H41" s="11"/>
      <c r="I41" s="11">
        <v>2.6</v>
      </c>
      <c r="J41" s="11"/>
      <c r="K41" s="11"/>
      <c r="L41" s="13"/>
      <c r="M41" s="11"/>
      <c r="N41" s="11">
        <v>2.39</v>
      </c>
      <c r="O41" s="11"/>
      <c r="P41" s="11"/>
      <c r="Q41" s="13"/>
      <c r="R41" s="11"/>
      <c r="S41" s="11">
        <v>2.4</v>
      </c>
      <c r="T41" s="11"/>
      <c r="U41" s="11"/>
      <c r="V41" s="13"/>
      <c r="W41" s="11"/>
      <c r="X41" s="11">
        <v>2.4900000000000002</v>
      </c>
      <c r="Y41" s="11"/>
      <c r="Z41" s="11"/>
      <c r="AA41" s="13"/>
    </row>
    <row r="42" spans="1:27">
      <c r="A42" s="18"/>
      <c r="B42" s="14" t="s">
        <v>47</v>
      </c>
      <c r="C42" s="15"/>
      <c r="D42" s="15">
        <v>2.84</v>
      </c>
      <c r="E42" s="15"/>
      <c r="F42" s="15"/>
      <c r="G42" s="13"/>
      <c r="H42" s="15"/>
      <c r="I42" s="15">
        <v>2.66</v>
      </c>
      <c r="J42" s="15"/>
      <c r="K42" s="15"/>
      <c r="L42" s="13"/>
      <c r="M42" s="15"/>
      <c r="N42" s="15">
        <v>2.65</v>
      </c>
      <c r="O42" s="15"/>
      <c r="P42" s="15"/>
      <c r="Q42" s="13"/>
      <c r="R42" s="15"/>
      <c r="S42" s="15">
        <v>2.57</v>
      </c>
      <c r="T42" s="15"/>
      <c r="U42" s="15"/>
      <c r="V42" s="13"/>
      <c r="W42" s="15"/>
      <c r="X42" s="15">
        <v>2.69</v>
      </c>
      <c r="Y42" s="15"/>
      <c r="Z42" s="15"/>
      <c r="AA42" s="13"/>
    </row>
    <row r="43" spans="1:27">
      <c r="A43" s="18"/>
      <c r="B43" s="14" t="s">
        <v>48</v>
      </c>
      <c r="C43" s="15"/>
      <c r="D43" s="15">
        <v>2.44</v>
      </c>
      <c r="E43" s="15"/>
      <c r="F43" s="15"/>
      <c r="G43" s="13"/>
      <c r="H43" s="15"/>
      <c r="I43" s="15">
        <v>2.2999999999999998</v>
      </c>
      <c r="J43" s="15"/>
      <c r="K43" s="15"/>
      <c r="L43" s="13"/>
      <c r="M43" s="15"/>
      <c r="N43" s="15">
        <v>2.21</v>
      </c>
      <c r="O43" s="15"/>
      <c r="P43" s="15"/>
      <c r="Q43" s="13"/>
      <c r="R43" s="15"/>
      <c r="S43" s="15">
        <v>2.27</v>
      </c>
      <c r="T43" s="15"/>
      <c r="U43" s="15"/>
      <c r="V43" s="13"/>
      <c r="W43" s="15"/>
      <c r="X43" s="15">
        <v>2.23</v>
      </c>
      <c r="Y43" s="15"/>
      <c r="Z43" s="15"/>
      <c r="AA43" s="13"/>
    </row>
    <row r="44" spans="1:27">
      <c r="A44" s="18"/>
      <c r="B44" s="14" t="s">
        <v>49</v>
      </c>
      <c r="C44" s="15"/>
      <c r="D44" s="15">
        <v>2.82</v>
      </c>
      <c r="E44" s="15"/>
      <c r="F44" s="15"/>
      <c r="G44" s="13"/>
      <c r="H44" s="15"/>
      <c r="I44" s="15"/>
      <c r="J44" s="15">
        <v>3</v>
      </c>
      <c r="K44" s="15"/>
      <c r="L44" s="13"/>
      <c r="M44" s="15"/>
      <c r="N44" s="15">
        <v>2.77</v>
      </c>
      <c r="O44" s="15"/>
      <c r="P44" s="15"/>
      <c r="Q44" s="13"/>
      <c r="R44" s="15"/>
      <c r="S44" s="15">
        <v>2.79</v>
      </c>
      <c r="T44" s="15"/>
      <c r="U44" s="15"/>
      <c r="V44" s="13"/>
      <c r="W44" s="15"/>
      <c r="X44" s="15">
        <v>2.95</v>
      </c>
      <c r="Y44" s="15"/>
      <c r="Z44" s="15"/>
      <c r="AA44" s="13"/>
    </row>
    <row r="45" spans="1:27">
      <c r="A45" s="18"/>
      <c r="B45" s="14" t="s">
        <v>50</v>
      </c>
      <c r="C45" s="15"/>
      <c r="D45" s="15"/>
      <c r="E45" s="15">
        <v>3.16</v>
      </c>
      <c r="F45" s="15"/>
      <c r="G45" s="13"/>
      <c r="H45" s="15"/>
      <c r="I45" s="15">
        <v>2.63</v>
      </c>
      <c r="J45" s="15"/>
      <c r="K45" s="15"/>
      <c r="L45" s="13"/>
      <c r="M45" s="15"/>
      <c r="N45" s="15">
        <v>2.57</v>
      </c>
      <c r="O45" s="15"/>
      <c r="P45" s="15"/>
      <c r="Q45" s="13"/>
      <c r="R45" s="15"/>
      <c r="S45" s="15">
        <v>2.48</v>
      </c>
      <c r="T45" s="15"/>
      <c r="U45" s="15"/>
      <c r="V45" s="13"/>
      <c r="W45" s="15"/>
      <c r="X45" s="15">
        <v>2.62</v>
      </c>
      <c r="Y45" s="15"/>
      <c r="Z45" s="15"/>
      <c r="AA45" s="13"/>
    </row>
    <row r="46" spans="1:27">
      <c r="A46" s="18"/>
      <c r="B46" s="14" t="s">
        <v>51</v>
      </c>
      <c r="C46" s="15"/>
      <c r="D46" s="15">
        <v>2.36</v>
      </c>
      <c r="E46" s="15"/>
      <c r="F46" s="15"/>
      <c r="G46" s="13"/>
      <c r="H46" s="15"/>
      <c r="I46" s="15">
        <v>2.42</v>
      </c>
      <c r="J46" s="15"/>
      <c r="K46" s="15"/>
      <c r="L46" s="13"/>
      <c r="M46" s="15">
        <v>1.74</v>
      </c>
      <c r="N46" s="15"/>
      <c r="O46" s="15"/>
      <c r="P46" s="15"/>
      <c r="Q46" s="20"/>
      <c r="R46" s="15">
        <v>1.9</v>
      </c>
      <c r="S46" s="15"/>
      <c r="T46" s="15"/>
      <c r="U46" s="15"/>
      <c r="V46" s="20"/>
      <c r="W46" s="15">
        <v>1.94</v>
      </c>
      <c r="X46" s="15"/>
      <c r="Y46" s="15"/>
      <c r="Z46" s="15"/>
      <c r="AA46" s="20"/>
    </row>
    <row r="47" spans="1:27">
      <c r="A47" s="17" t="s">
        <v>19</v>
      </c>
      <c r="B47" s="10"/>
      <c r="C47" s="11"/>
      <c r="D47" s="11">
        <v>2.71</v>
      </c>
      <c r="E47" s="11"/>
      <c r="F47" s="11"/>
      <c r="G47" s="13"/>
      <c r="H47" s="11"/>
      <c r="I47" s="11"/>
      <c r="J47" s="11">
        <v>3.28</v>
      </c>
      <c r="K47" s="11"/>
      <c r="L47" s="13"/>
      <c r="M47" s="11"/>
      <c r="N47" s="11">
        <v>2.76</v>
      </c>
      <c r="O47" s="11"/>
      <c r="P47" s="11"/>
      <c r="Q47" s="13"/>
      <c r="R47" s="11"/>
      <c r="S47" s="11"/>
      <c r="T47" s="11">
        <v>3.01</v>
      </c>
      <c r="U47" s="11"/>
      <c r="V47" s="13"/>
      <c r="W47" s="11"/>
      <c r="X47" s="11">
        <v>2.85</v>
      </c>
      <c r="Y47" s="11"/>
      <c r="Z47" s="11"/>
      <c r="AA47" s="13"/>
    </row>
    <row r="48" spans="1:27">
      <c r="A48" s="18"/>
      <c r="B48" s="14" t="s">
        <v>52</v>
      </c>
      <c r="C48" s="15"/>
      <c r="D48" s="15">
        <v>2.65</v>
      </c>
      <c r="E48" s="15"/>
      <c r="F48" s="15"/>
      <c r="G48" s="13"/>
      <c r="H48" s="15"/>
      <c r="I48" s="15"/>
      <c r="J48" s="15">
        <v>3.18</v>
      </c>
      <c r="K48" s="15"/>
      <c r="L48" s="13"/>
      <c r="M48" s="15"/>
      <c r="N48" s="15">
        <v>2.8</v>
      </c>
      <c r="O48" s="15"/>
      <c r="P48" s="15"/>
      <c r="Q48" s="13"/>
      <c r="R48" s="15"/>
      <c r="S48" s="15">
        <v>2.84</v>
      </c>
      <c r="T48" s="15"/>
      <c r="U48" s="15"/>
      <c r="V48" s="13"/>
      <c r="W48" s="15"/>
      <c r="X48" s="15">
        <v>2.73</v>
      </c>
      <c r="Y48" s="15"/>
      <c r="Z48" s="15"/>
      <c r="AA48" s="13"/>
    </row>
    <row r="49" spans="1:27">
      <c r="A49" s="18"/>
      <c r="B49" s="14" t="s">
        <v>53</v>
      </c>
      <c r="C49" s="15"/>
      <c r="D49" s="15">
        <v>2.06</v>
      </c>
      <c r="E49" s="15"/>
      <c r="F49" s="15"/>
      <c r="G49" s="13"/>
      <c r="H49" s="15"/>
      <c r="I49" s="15"/>
      <c r="J49" s="15">
        <v>3.26</v>
      </c>
      <c r="K49" s="15"/>
      <c r="L49" s="13"/>
      <c r="M49" s="15"/>
      <c r="N49" s="15">
        <v>2.27</v>
      </c>
      <c r="O49" s="15"/>
      <c r="P49" s="15"/>
      <c r="Q49" s="13"/>
      <c r="R49" s="15"/>
      <c r="S49" s="15">
        <v>2.9</v>
      </c>
      <c r="T49" s="15"/>
      <c r="U49" s="15"/>
      <c r="V49" s="13"/>
      <c r="W49" s="15"/>
      <c r="X49" s="15">
        <v>2.58</v>
      </c>
      <c r="Y49" s="15"/>
      <c r="Z49" s="15"/>
      <c r="AA49" s="13"/>
    </row>
    <row r="50" spans="1:27">
      <c r="A50" s="18"/>
      <c r="B50" s="14" t="s">
        <v>54</v>
      </c>
      <c r="C50" s="15"/>
      <c r="D50" s="15"/>
      <c r="E50" s="15">
        <v>3.41</v>
      </c>
      <c r="F50" s="15"/>
      <c r="G50" s="13"/>
      <c r="H50" s="15"/>
      <c r="I50" s="15"/>
      <c r="J50" s="15">
        <v>3.39</v>
      </c>
      <c r="K50" s="15"/>
      <c r="L50" s="13"/>
      <c r="M50" s="15"/>
      <c r="N50" s="15"/>
      <c r="O50" s="15">
        <v>3.22</v>
      </c>
      <c r="P50" s="15"/>
      <c r="Q50" s="13"/>
      <c r="R50" s="15"/>
      <c r="S50" s="15"/>
      <c r="T50" s="15">
        <v>3.28</v>
      </c>
      <c r="U50" s="15"/>
      <c r="V50" s="13"/>
      <c r="W50" s="15"/>
      <c r="X50" s="15"/>
      <c r="Y50" s="15">
        <v>3.25</v>
      </c>
      <c r="Z50" s="15"/>
      <c r="AA50" s="13"/>
    </row>
    <row r="51" spans="1:27">
      <c r="A51" s="17" t="s">
        <v>21</v>
      </c>
      <c r="B51" s="10"/>
      <c r="C51" s="11"/>
      <c r="D51" s="11"/>
      <c r="E51" s="11">
        <v>3.41</v>
      </c>
      <c r="F51" s="11"/>
      <c r="G51" s="13"/>
      <c r="H51" s="11"/>
      <c r="I51" s="11"/>
      <c r="J51" s="11">
        <v>3.47</v>
      </c>
      <c r="K51" s="11"/>
      <c r="L51" s="13"/>
      <c r="M51" s="11"/>
      <c r="N51" s="11"/>
      <c r="O51" s="11">
        <v>3.01</v>
      </c>
      <c r="P51" s="11"/>
      <c r="Q51" s="13"/>
      <c r="R51" s="11"/>
      <c r="S51" s="11"/>
      <c r="T51" s="11">
        <v>3.23</v>
      </c>
      <c r="U51" s="11"/>
      <c r="V51" s="13"/>
      <c r="W51" s="11"/>
      <c r="X51" s="11"/>
      <c r="Y51" s="11">
        <v>3.16</v>
      </c>
      <c r="Z51" s="11"/>
      <c r="AA51" s="13"/>
    </row>
    <row r="52" spans="1:27">
      <c r="A52" s="18"/>
      <c r="B52" s="14" t="s">
        <v>55</v>
      </c>
      <c r="C52" s="15"/>
      <c r="D52" s="15"/>
      <c r="E52" s="15">
        <v>3.65</v>
      </c>
      <c r="F52" s="15"/>
      <c r="G52" s="13"/>
      <c r="H52" s="15"/>
      <c r="I52" s="15"/>
      <c r="J52" s="15">
        <v>3.59</v>
      </c>
      <c r="K52" s="15"/>
      <c r="L52" s="13"/>
      <c r="M52" s="15"/>
      <c r="N52" s="15"/>
      <c r="O52" s="15">
        <v>3.26</v>
      </c>
      <c r="P52" s="15"/>
      <c r="Q52" s="13"/>
      <c r="R52" s="15"/>
      <c r="S52" s="15"/>
      <c r="T52" s="15">
        <v>3.48</v>
      </c>
      <c r="U52" s="15"/>
      <c r="V52" s="13"/>
      <c r="W52" s="15"/>
      <c r="X52" s="15"/>
      <c r="Y52" s="15">
        <v>3.37</v>
      </c>
      <c r="Z52" s="15"/>
      <c r="AA52" s="13"/>
    </row>
    <row r="53" spans="1:27">
      <c r="A53" s="18"/>
      <c r="B53" s="14" t="s">
        <v>56</v>
      </c>
      <c r="C53" s="15"/>
      <c r="D53" s="15"/>
      <c r="E53" s="15">
        <v>3.44</v>
      </c>
      <c r="F53" s="15"/>
      <c r="G53" s="13"/>
      <c r="H53" s="15"/>
      <c r="I53" s="15"/>
      <c r="J53" s="15">
        <v>3.39</v>
      </c>
      <c r="K53" s="15"/>
      <c r="L53" s="13"/>
      <c r="M53" s="15"/>
      <c r="N53" s="15"/>
      <c r="O53" s="15">
        <v>3.13</v>
      </c>
      <c r="P53" s="15"/>
      <c r="Q53" s="13"/>
      <c r="R53" s="15"/>
      <c r="S53" s="15"/>
      <c r="T53" s="15">
        <v>3.35</v>
      </c>
      <c r="U53" s="15"/>
      <c r="V53" s="13"/>
      <c r="W53" s="15"/>
      <c r="X53" s="15"/>
      <c r="Y53" s="15">
        <v>3.25</v>
      </c>
      <c r="Z53" s="15"/>
      <c r="AA53" s="13"/>
    </row>
    <row r="54" spans="1:27">
      <c r="A54" s="18"/>
      <c r="B54" s="14" t="s">
        <v>57</v>
      </c>
      <c r="C54" s="15"/>
      <c r="D54" s="15"/>
      <c r="E54" s="15">
        <v>3.41</v>
      </c>
      <c r="F54" s="15"/>
      <c r="G54" s="13"/>
      <c r="H54" s="15"/>
      <c r="I54" s="15"/>
      <c r="J54" s="15">
        <v>3.32</v>
      </c>
      <c r="K54" s="15"/>
      <c r="L54" s="13"/>
      <c r="M54" s="15"/>
      <c r="N54" s="15">
        <v>2.97</v>
      </c>
      <c r="O54" s="15"/>
      <c r="P54" s="15"/>
      <c r="Q54" s="13"/>
      <c r="R54" s="15"/>
      <c r="S54" s="15"/>
      <c r="T54" s="15">
        <v>3.12</v>
      </c>
      <c r="U54" s="15"/>
      <c r="V54" s="13"/>
      <c r="W54" s="15"/>
      <c r="X54" s="15"/>
      <c r="Y54" s="15">
        <v>3.05</v>
      </c>
      <c r="Z54" s="15"/>
      <c r="AA54" s="13"/>
    </row>
    <row r="55" spans="1:27">
      <c r="A55" s="18"/>
      <c r="B55" s="14" t="s">
        <v>58</v>
      </c>
      <c r="C55" s="15"/>
      <c r="D55" s="15"/>
      <c r="E55" s="15">
        <v>3.42</v>
      </c>
      <c r="F55" s="15"/>
      <c r="G55" s="13"/>
      <c r="H55" s="15"/>
      <c r="I55" s="15"/>
      <c r="J55" s="15">
        <v>3.76</v>
      </c>
      <c r="K55" s="15"/>
      <c r="L55" s="13"/>
      <c r="M55" s="15"/>
      <c r="N55" s="15"/>
      <c r="O55" s="15">
        <v>3.33</v>
      </c>
      <c r="P55" s="15"/>
      <c r="Q55" s="13"/>
      <c r="R55" s="15"/>
      <c r="S55" s="15"/>
      <c r="T55" s="15">
        <v>3.31</v>
      </c>
      <c r="U55" s="15"/>
      <c r="V55" s="13"/>
      <c r="W55" s="15"/>
      <c r="X55" s="15"/>
      <c r="Y55" s="15">
        <v>3.35</v>
      </c>
      <c r="Z55" s="15"/>
      <c r="AA55" s="13"/>
    </row>
    <row r="56" spans="1:27">
      <c r="A56" s="18"/>
      <c r="B56" s="14" t="s">
        <v>59</v>
      </c>
      <c r="C56" s="15"/>
      <c r="D56" s="15"/>
      <c r="E56" s="15">
        <v>3.04</v>
      </c>
      <c r="F56" s="15"/>
      <c r="G56" s="13"/>
      <c r="H56" s="15"/>
      <c r="I56" s="15">
        <v>2.86</v>
      </c>
      <c r="J56" s="15"/>
      <c r="K56" s="15"/>
      <c r="L56" s="13"/>
      <c r="M56" s="15"/>
      <c r="N56" s="15">
        <v>2.58</v>
      </c>
      <c r="O56" s="15"/>
      <c r="P56" s="15"/>
      <c r="Q56" s="13"/>
      <c r="R56" s="15"/>
      <c r="S56" s="15">
        <v>2.82</v>
      </c>
      <c r="T56" s="15"/>
      <c r="U56" s="15"/>
      <c r="V56" s="13"/>
      <c r="W56" s="15"/>
      <c r="X56" s="15">
        <v>2.79</v>
      </c>
      <c r="Y56" s="15"/>
      <c r="Z56" s="15"/>
      <c r="AA56" s="13"/>
    </row>
    <row r="57" spans="1:27">
      <c r="A57" s="18"/>
      <c r="B57" s="14" t="s">
        <v>60</v>
      </c>
      <c r="C57" s="15"/>
      <c r="D57" s="15"/>
      <c r="E57" s="15">
        <v>3.3</v>
      </c>
      <c r="F57" s="15"/>
      <c r="G57" s="13"/>
      <c r="H57" s="15"/>
      <c r="I57" s="15"/>
      <c r="J57" s="15">
        <v>3.45</v>
      </c>
      <c r="K57" s="15"/>
      <c r="L57" s="13"/>
      <c r="M57" s="15"/>
      <c r="N57" s="15"/>
      <c r="O57" s="15">
        <v>3.11</v>
      </c>
      <c r="P57" s="15"/>
      <c r="Q57" s="13"/>
      <c r="R57" s="15"/>
      <c r="S57" s="15"/>
      <c r="T57" s="15">
        <v>3.28</v>
      </c>
      <c r="U57" s="15"/>
      <c r="V57" s="13"/>
      <c r="W57" s="15"/>
      <c r="X57" s="15"/>
      <c r="Y57" s="15">
        <v>3.16</v>
      </c>
      <c r="Z57" s="15"/>
      <c r="AA57" s="13"/>
    </row>
    <row r="58" spans="1:27">
      <c r="A58" s="18"/>
      <c r="B58" s="14" t="s">
        <v>61</v>
      </c>
      <c r="C58" s="15"/>
      <c r="D58" s="15"/>
      <c r="E58" s="15">
        <v>3.59</v>
      </c>
      <c r="F58" s="15"/>
      <c r="G58" s="13"/>
      <c r="H58" s="15"/>
      <c r="I58" s="15"/>
      <c r="J58" s="15">
        <v>3.92</v>
      </c>
      <c r="K58" s="15"/>
      <c r="L58" s="13"/>
      <c r="M58" s="15"/>
      <c r="N58" s="15">
        <v>2.66</v>
      </c>
      <c r="O58" s="15"/>
      <c r="P58" s="15"/>
      <c r="Q58" s="13"/>
      <c r="R58" s="15"/>
      <c r="S58" s="15"/>
      <c r="T58" s="15">
        <v>3.27</v>
      </c>
      <c r="U58" s="15"/>
      <c r="V58" s="13"/>
      <c r="W58" s="15"/>
      <c r="X58" s="15"/>
      <c r="Y58" s="15">
        <v>3.12</v>
      </c>
      <c r="Z58" s="15"/>
      <c r="AA58" s="13"/>
    </row>
    <row r="59" spans="1:27">
      <c r="A59" s="17" t="s">
        <v>23</v>
      </c>
      <c r="B59" s="10"/>
      <c r="C59" s="11"/>
      <c r="D59" s="11"/>
      <c r="E59" s="11">
        <v>3.49</v>
      </c>
      <c r="F59" s="11"/>
      <c r="G59" s="13"/>
      <c r="H59" s="11"/>
      <c r="I59" s="11"/>
      <c r="J59" s="11">
        <v>3.06</v>
      </c>
      <c r="K59" s="11"/>
      <c r="L59" s="13"/>
      <c r="M59" s="11"/>
      <c r="N59" s="11">
        <v>2.87</v>
      </c>
      <c r="O59" s="11"/>
      <c r="P59" s="11"/>
      <c r="Q59" s="13"/>
      <c r="R59" s="11"/>
      <c r="S59" s="11">
        <v>2.85</v>
      </c>
      <c r="T59" s="11"/>
      <c r="U59" s="11"/>
      <c r="V59" s="13"/>
      <c r="W59" s="11"/>
      <c r="X59" s="11"/>
      <c r="Y59" s="11">
        <v>3.02</v>
      </c>
      <c r="Z59" s="11"/>
      <c r="AA59" s="13"/>
    </row>
    <row r="60" spans="1:27">
      <c r="A60" s="18"/>
      <c r="B60" s="14" t="s">
        <v>62</v>
      </c>
      <c r="C60" s="15"/>
      <c r="D60" s="15"/>
      <c r="E60" s="15">
        <v>3.76</v>
      </c>
      <c r="F60" s="15"/>
      <c r="G60" s="13"/>
      <c r="H60" s="15"/>
      <c r="I60" s="15"/>
      <c r="J60" s="15">
        <v>3.81</v>
      </c>
      <c r="K60" s="15"/>
      <c r="L60" s="13"/>
      <c r="M60" s="15"/>
      <c r="N60" s="15"/>
      <c r="O60" s="15">
        <v>3.48</v>
      </c>
      <c r="P60" s="15"/>
      <c r="Q60" s="13"/>
      <c r="R60" s="15"/>
      <c r="S60" s="15"/>
      <c r="T60" s="15">
        <v>3.42</v>
      </c>
      <c r="U60" s="15"/>
      <c r="V60" s="13"/>
      <c r="W60" s="15"/>
      <c r="X60" s="15"/>
      <c r="Y60" s="15">
        <v>3.48</v>
      </c>
      <c r="Z60" s="15"/>
      <c r="AA60" s="13"/>
    </row>
    <row r="61" spans="1:27">
      <c r="A61" s="18"/>
      <c r="B61" s="14" t="s">
        <v>63</v>
      </c>
      <c r="C61" s="15"/>
      <c r="D61" s="15"/>
      <c r="E61" s="15">
        <v>3.38</v>
      </c>
      <c r="F61" s="15"/>
      <c r="G61" s="13"/>
      <c r="H61" s="15"/>
      <c r="I61" s="15"/>
      <c r="J61" s="15">
        <v>3.26</v>
      </c>
      <c r="K61" s="15"/>
      <c r="L61" s="13"/>
      <c r="M61" s="15"/>
      <c r="N61" s="15">
        <v>2.27</v>
      </c>
      <c r="O61" s="15"/>
      <c r="P61" s="15"/>
      <c r="Q61" s="13"/>
      <c r="R61" s="15"/>
      <c r="S61" s="15">
        <v>2.99</v>
      </c>
      <c r="T61" s="15"/>
      <c r="U61" s="15"/>
      <c r="V61" s="13"/>
      <c r="W61" s="15"/>
      <c r="X61" s="15">
        <v>2.99</v>
      </c>
      <c r="Y61" s="15"/>
      <c r="Z61" s="15"/>
      <c r="AA61" s="13"/>
    </row>
    <row r="62" spans="1:27">
      <c r="A62" s="18"/>
      <c r="B62" s="14" t="s">
        <v>64</v>
      </c>
      <c r="C62" s="15"/>
      <c r="D62" s="15"/>
      <c r="E62" s="15">
        <v>3.67</v>
      </c>
      <c r="F62" s="15"/>
      <c r="G62" s="13"/>
      <c r="H62" s="15"/>
      <c r="I62" s="15"/>
      <c r="J62" s="15">
        <v>3</v>
      </c>
      <c r="K62" s="15"/>
      <c r="L62" s="13"/>
      <c r="M62" s="15"/>
      <c r="N62" s="15">
        <v>2.7</v>
      </c>
      <c r="O62" s="15"/>
      <c r="P62" s="15"/>
      <c r="Q62" s="13"/>
      <c r="R62" s="15"/>
      <c r="S62" s="15">
        <v>2.69</v>
      </c>
      <c r="T62" s="15"/>
      <c r="U62" s="15"/>
      <c r="V62" s="13"/>
      <c r="W62" s="15"/>
      <c r="X62" s="15">
        <v>2.85</v>
      </c>
      <c r="Y62" s="15"/>
      <c r="Z62" s="15"/>
      <c r="AA62" s="13"/>
    </row>
    <row r="63" spans="1:27">
      <c r="A63" s="18"/>
      <c r="B63" s="14" t="s">
        <v>65</v>
      </c>
      <c r="C63" s="15"/>
      <c r="D63" s="15"/>
      <c r="E63" s="15">
        <v>3.16</v>
      </c>
      <c r="F63" s="15"/>
      <c r="G63" s="13"/>
      <c r="H63" s="15"/>
      <c r="I63" s="15">
        <v>2.16</v>
      </c>
      <c r="J63" s="15"/>
      <c r="K63" s="15"/>
      <c r="L63" s="13"/>
      <c r="M63" s="15"/>
      <c r="N63" s="15"/>
      <c r="O63" s="15">
        <v>3.03</v>
      </c>
      <c r="P63" s="15"/>
      <c r="Q63" s="13"/>
      <c r="R63" s="15"/>
      <c r="S63" s="15">
        <v>2.2799999999999998</v>
      </c>
      <c r="T63" s="15"/>
      <c r="U63" s="15"/>
      <c r="V63" s="13"/>
      <c r="W63" s="15"/>
      <c r="X63" s="15">
        <v>2.77</v>
      </c>
      <c r="Y63" s="15"/>
      <c r="Z63" s="15"/>
      <c r="AA63" s="13"/>
    </row>
    <row r="64" spans="1:27">
      <c r="A64" s="17" t="s">
        <v>25</v>
      </c>
      <c r="B64" s="10"/>
      <c r="C64" s="11"/>
      <c r="D64" s="11"/>
      <c r="E64" s="11">
        <v>3.84</v>
      </c>
      <c r="F64" s="11"/>
      <c r="G64" s="13"/>
      <c r="H64" s="11"/>
      <c r="I64" s="11"/>
      <c r="J64" s="11">
        <v>3.7</v>
      </c>
      <c r="K64" s="11"/>
      <c r="L64" s="13"/>
      <c r="M64" s="11"/>
      <c r="N64" s="11"/>
      <c r="O64" s="11">
        <v>3.41</v>
      </c>
      <c r="P64" s="11"/>
      <c r="Q64" s="13"/>
      <c r="R64" s="11"/>
      <c r="S64" s="11"/>
      <c r="T64" s="11">
        <v>3.61</v>
      </c>
      <c r="U64" s="11"/>
      <c r="V64" s="13"/>
      <c r="W64" s="11"/>
      <c r="X64" s="11"/>
      <c r="Y64" s="11">
        <v>3.37</v>
      </c>
      <c r="Z64" s="11"/>
      <c r="AA64" s="13"/>
    </row>
    <row r="65" spans="1:33">
      <c r="A65" s="18"/>
      <c r="B65" s="14" t="s">
        <v>66</v>
      </c>
      <c r="C65" s="15"/>
      <c r="D65" s="15"/>
      <c r="E65" s="15">
        <v>3.83</v>
      </c>
      <c r="F65" s="15"/>
      <c r="G65" s="13"/>
      <c r="H65" s="15"/>
      <c r="I65" s="15"/>
      <c r="J65" s="15">
        <v>3.88</v>
      </c>
      <c r="K65" s="15"/>
      <c r="L65" s="13"/>
      <c r="M65" s="15"/>
      <c r="N65" s="15"/>
      <c r="O65" s="15">
        <v>3.64</v>
      </c>
      <c r="P65" s="15"/>
      <c r="Q65" s="13"/>
      <c r="R65" s="15"/>
      <c r="S65" s="15"/>
      <c r="T65" s="15">
        <v>3.94</v>
      </c>
      <c r="U65" s="15"/>
      <c r="V65" s="13"/>
      <c r="W65" s="15"/>
      <c r="X65" s="15"/>
      <c r="Y65" s="15">
        <v>3.65</v>
      </c>
      <c r="Z65" s="15"/>
      <c r="AA65" s="13"/>
    </row>
    <row r="66" spans="1:33">
      <c r="A66" s="18"/>
      <c r="B66" s="14" t="s">
        <v>67</v>
      </c>
      <c r="C66" s="15"/>
      <c r="D66" s="15"/>
      <c r="E66" s="15">
        <v>3.91</v>
      </c>
      <c r="F66" s="15"/>
      <c r="G66" s="13"/>
      <c r="H66" s="15"/>
      <c r="I66" s="15"/>
      <c r="J66" s="15">
        <v>3.87</v>
      </c>
      <c r="K66" s="15"/>
      <c r="L66" s="13"/>
      <c r="M66" s="15"/>
      <c r="N66" s="15"/>
      <c r="O66" s="15">
        <v>3.29</v>
      </c>
      <c r="P66" s="15"/>
      <c r="Q66" s="13"/>
      <c r="R66" s="15"/>
      <c r="S66" s="15"/>
      <c r="T66" s="15">
        <v>3.74</v>
      </c>
      <c r="U66" s="15"/>
      <c r="V66" s="13"/>
      <c r="W66" s="15"/>
      <c r="X66" s="15"/>
      <c r="Y66" s="15">
        <v>3.45</v>
      </c>
      <c r="Z66" s="15"/>
      <c r="AA66" s="13"/>
    </row>
    <row r="67" spans="1:33">
      <c r="A67" s="18"/>
      <c r="B67" s="14" t="s">
        <v>68</v>
      </c>
      <c r="C67" s="15"/>
      <c r="D67" s="15"/>
      <c r="E67" s="15">
        <v>3.89</v>
      </c>
      <c r="F67" s="15"/>
      <c r="G67" s="13"/>
      <c r="H67" s="15"/>
      <c r="I67" s="15"/>
      <c r="J67" s="15">
        <v>3.74</v>
      </c>
      <c r="K67" s="15"/>
      <c r="L67" s="13"/>
      <c r="M67" s="15"/>
      <c r="N67" s="15"/>
      <c r="O67" s="15">
        <v>3.68</v>
      </c>
      <c r="P67" s="15"/>
      <c r="Q67" s="13"/>
      <c r="R67" s="15"/>
      <c r="S67" s="15"/>
      <c r="T67" s="15">
        <v>3.46</v>
      </c>
      <c r="U67" s="15"/>
      <c r="V67" s="13"/>
      <c r="W67" s="15"/>
      <c r="X67" s="15"/>
      <c r="Y67" s="15">
        <v>3.23</v>
      </c>
      <c r="Z67" s="15"/>
      <c r="AA67" s="13"/>
    </row>
    <row r="68" spans="1:33">
      <c r="A68" s="18"/>
      <c r="B68" s="14" t="s">
        <v>69</v>
      </c>
      <c r="C68" s="15"/>
      <c r="D68" s="15"/>
      <c r="E68" s="15">
        <v>3.41</v>
      </c>
      <c r="F68" s="15"/>
      <c r="G68" s="13"/>
      <c r="H68" s="15"/>
      <c r="I68" s="15"/>
      <c r="J68" s="15">
        <v>3.67</v>
      </c>
      <c r="K68" s="15"/>
      <c r="L68" s="13"/>
      <c r="M68" s="15"/>
      <c r="N68" s="15"/>
      <c r="O68" s="15">
        <v>3.39</v>
      </c>
      <c r="P68" s="15"/>
      <c r="Q68" s="13"/>
      <c r="R68" s="15"/>
      <c r="S68" s="15"/>
      <c r="T68" s="15">
        <v>3.5</v>
      </c>
      <c r="U68" s="15"/>
      <c r="V68" s="13"/>
      <c r="W68" s="15"/>
      <c r="X68" s="15"/>
      <c r="Y68" s="15">
        <v>3.33</v>
      </c>
      <c r="Z68" s="15"/>
      <c r="AA68" s="13"/>
    </row>
    <row r="69" spans="1:33">
      <c r="A69" s="18"/>
      <c r="B69" s="14" t="s">
        <v>70</v>
      </c>
      <c r="C69" s="15"/>
      <c r="D69" s="15"/>
      <c r="E69" s="15"/>
      <c r="F69" s="15">
        <v>4.17</v>
      </c>
      <c r="G69" s="16"/>
      <c r="H69" s="15"/>
      <c r="I69" s="15"/>
      <c r="J69" s="15">
        <v>3.32</v>
      </c>
      <c r="K69" s="15"/>
      <c r="L69" s="13"/>
      <c r="M69" s="15"/>
      <c r="N69" s="15"/>
      <c r="O69" s="15">
        <v>3.06</v>
      </c>
      <c r="P69" s="15"/>
      <c r="Q69" s="13"/>
      <c r="R69" s="15"/>
      <c r="S69" s="15"/>
      <c r="T69" s="15">
        <v>3.4</v>
      </c>
      <c r="U69" s="15"/>
      <c r="V69" s="13"/>
      <c r="W69" s="15"/>
      <c r="X69" s="15"/>
      <c r="Y69" s="15">
        <v>3.18</v>
      </c>
      <c r="Z69" s="15"/>
      <c r="AA69" s="13"/>
    </row>
    <row r="70" spans="1:33">
      <c r="A70" s="17" t="s">
        <v>27</v>
      </c>
      <c r="B70" s="10"/>
      <c r="C70" s="11"/>
      <c r="D70" s="11"/>
      <c r="E70" s="11">
        <v>3.23</v>
      </c>
      <c r="F70" s="11"/>
      <c r="G70" s="13"/>
      <c r="H70" s="11"/>
      <c r="I70" s="11"/>
      <c r="J70" s="11">
        <v>3.02</v>
      </c>
      <c r="K70" s="11"/>
      <c r="L70" s="13"/>
      <c r="M70" s="11"/>
      <c r="N70" s="11"/>
      <c r="O70" s="11">
        <v>3.04</v>
      </c>
      <c r="P70" s="11"/>
      <c r="Q70" s="13"/>
      <c r="R70" s="11"/>
      <c r="S70" s="11">
        <v>2.77</v>
      </c>
      <c r="T70" s="11"/>
      <c r="U70" s="11"/>
      <c r="V70" s="13"/>
      <c r="W70" s="11"/>
      <c r="X70" s="11">
        <v>2.9</v>
      </c>
      <c r="Y70" s="11"/>
      <c r="Z70" s="11"/>
      <c r="AA70" s="13"/>
    </row>
    <row r="71" spans="1:33">
      <c r="A71" s="18"/>
      <c r="B71" s="14" t="s">
        <v>71</v>
      </c>
      <c r="C71" s="15"/>
      <c r="D71" s="15">
        <v>2.94</v>
      </c>
      <c r="E71" s="15"/>
      <c r="F71" s="15"/>
      <c r="G71" s="13"/>
      <c r="H71" s="15"/>
      <c r="I71" s="15"/>
      <c r="J71" s="15">
        <v>3.14</v>
      </c>
      <c r="K71" s="15"/>
      <c r="L71" s="13"/>
      <c r="M71" s="15"/>
      <c r="N71" s="15">
        <v>2.75</v>
      </c>
      <c r="O71" s="15"/>
      <c r="P71" s="15"/>
      <c r="Q71" s="13"/>
      <c r="R71" s="15"/>
      <c r="S71" s="15">
        <v>2.86</v>
      </c>
      <c r="T71" s="15"/>
      <c r="U71" s="15"/>
      <c r="V71" s="13"/>
      <c r="W71" s="15"/>
      <c r="X71" s="15">
        <v>2.84</v>
      </c>
      <c r="Y71" s="15"/>
      <c r="Z71" s="15"/>
      <c r="AA71" s="13"/>
    </row>
    <row r="72" spans="1:33">
      <c r="A72" s="18"/>
      <c r="B72" s="14" t="s">
        <v>72</v>
      </c>
      <c r="C72" s="15"/>
      <c r="D72" s="15"/>
      <c r="E72" s="15">
        <v>3.21</v>
      </c>
      <c r="F72" s="15"/>
      <c r="G72" s="13"/>
      <c r="H72" s="15"/>
      <c r="I72" s="15"/>
      <c r="J72" s="15">
        <v>3.25</v>
      </c>
      <c r="K72" s="15"/>
      <c r="L72" s="13"/>
      <c r="M72" s="15"/>
      <c r="N72" s="15">
        <v>2.6</v>
      </c>
      <c r="O72" s="15"/>
      <c r="P72" s="15"/>
      <c r="Q72" s="13"/>
      <c r="R72" s="15"/>
      <c r="S72" s="15">
        <v>2.5</v>
      </c>
      <c r="T72" s="15"/>
      <c r="U72" s="15"/>
      <c r="V72" s="13"/>
      <c r="W72" s="15"/>
      <c r="X72" s="15">
        <v>2.76</v>
      </c>
      <c r="Y72" s="15"/>
      <c r="Z72" s="15"/>
      <c r="AA72" s="13"/>
    </row>
    <row r="73" spans="1:33">
      <c r="A73" s="18"/>
      <c r="B73" s="14" t="s">
        <v>73</v>
      </c>
      <c r="C73" s="15"/>
      <c r="D73" s="15"/>
      <c r="E73" s="15">
        <v>3.79</v>
      </c>
      <c r="F73" s="15"/>
      <c r="G73" s="13"/>
      <c r="H73" s="15"/>
      <c r="I73" s="15"/>
      <c r="J73" s="15">
        <v>3.51</v>
      </c>
      <c r="K73" s="15"/>
      <c r="L73" s="13"/>
      <c r="M73" s="15"/>
      <c r="N73" s="15"/>
      <c r="O73" s="15">
        <v>3.65</v>
      </c>
      <c r="P73" s="15"/>
      <c r="Q73" s="13"/>
      <c r="R73" s="15"/>
      <c r="S73" s="15"/>
      <c r="T73" s="15">
        <v>3.12</v>
      </c>
      <c r="U73" s="15"/>
      <c r="V73" s="13"/>
      <c r="W73" s="15"/>
      <c r="X73" s="15"/>
      <c r="Y73" s="15">
        <v>3.39</v>
      </c>
      <c r="Z73" s="15"/>
      <c r="AA73" s="13"/>
    </row>
    <row r="74" spans="1:33">
      <c r="A74" s="18"/>
      <c r="B74" s="14" t="s">
        <v>74</v>
      </c>
      <c r="C74" s="15"/>
      <c r="D74" s="15">
        <v>2.98</v>
      </c>
      <c r="E74" s="15"/>
      <c r="F74" s="15"/>
      <c r="G74" s="13"/>
      <c r="H74" s="15"/>
      <c r="I74" s="15">
        <v>2.52</v>
      </c>
      <c r="J74" s="15"/>
      <c r="K74" s="15"/>
      <c r="L74" s="13"/>
      <c r="M74" s="15"/>
      <c r="N74" s="15">
        <v>2.2200000000000002</v>
      </c>
      <c r="O74" s="15"/>
      <c r="P74" s="15"/>
      <c r="Q74" s="13"/>
      <c r="R74" s="15"/>
      <c r="S74" s="15">
        <v>2.15</v>
      </c>
      <c r="T74" s="15"/>
      <c r="U74" s="15"/>
      <c r="V74" s="13"/>
      <c r="W74" s="15"/>
      <c r="X74" s="15">
        <v>2.19</v>
      </c>
      <c r="Y74" s="15"/>
      <c r="Z74" s="15"/>
      <c r="AA74" s="13"/>
    </row>
    <row r="75" spans="1:33">
      <c r="A75" s="18"/>
      <c r="B75" s="14" t="s">
        <v>75</v>
      </c>
      <c r="C75" s="15"/>
      <c r="D75" s="15">
        <v>2.68</v>
      </c>
      <c r="E75" s="15"/>
      <c r="F75" s="15"/>
      <c r="G75" s="13"/>
      <c r="H75" s="15">
        <v>1.6</v>
      </c>
      <c r="I75" s="15"/>
      <c r="J75" s="15"/>
      <c r="K75" s="15"/>
      <c r="L75" s="20"/>
      <c r="M75" s="15"/>
      <c r="N75" s="15">
        <v>2.44</v>
      </c>
      <c r="O75" s="15"/>
      <c r="P75" s="15"/>
      <c r="Q75" s="13"/>
      <c r="R75" s="15">
        <v>1.63</v>
      </c>
      <c r="S75" s="15"/>
      <c r="T75" s="15"/>
      <c r="U75" s="15"/>
      <c r="V75" s="20"/>
      <c r="W75" s="15"/>
      <c r="X75" s="15">
        <v>2.0499999999999998</v>
      </c>
      <c r="Y75" s="15"/>
      <c r="Z75" s="15"/>
      <c r="AA75" s="13"/>
    </row>
    <row r="76" spans="1:33">
      <c r="A76" s="18"/>
      <c r="B76" s="14" t="s">
        <v>76</v>
      </c>
      <c r="C76" s="15"/>
      <c r="D76" s="15"/>
      <c r="E76" s="15"/>
      <c r="F76" s="15">
        <v>4.22</v>
      </c>
      <c r="G76" s="16"/>
      <c r="H76" s="15"/>
      <c r="I76" s="15"/>
      <c r="J76" s="15">
        <v>3.83</v>
      </c>
      <c r="K76" s="15"/>
      <c r="L76" s="13"/>
      <c r="M76" s="15"/>
      <c r="N76" s="15"/>
      <c r="O76" s="15"/>
      <c r="P76" s="15">
        <v>4.0599999999999996</v>
      </c>
      <c r="Q76" s="16"/>
      <c r="R76" s="15"/>
      <c r="S76" s="15"/>
      <c r="T76" s="15">
        <v>3.97</v>
      </c>
      <c r="U76" s="15"/>
      <c r="V76" s="13"/>
      <c r="W76" s="15"/>
      <c r="X76" s="15"/>
      <c r="Y76" s="15">
        <v>3.79</v>
      </c>
      <c r="Z76" s="15"/>
      <c r="AA76" s="13"/>
    </row>
    <row r="77" spans="1:33">
      <c r="A77" s="18"/>
      <c r="B77" s="14" t="s">
        <v>77</v>
      </c>
      <c r="C77" s="15"/>
      <c r="D77" s="15"/>
      <c r="E77" s="15">
        <v>3.25</v>
      </c>
      <c r="F77" s="15"/>
      <c r="G77" s="13"/>
      <c r="H77" s="15"/>
      <c r="I77" s="15">
        <v>2.9</v>
      </c>
      <c r="J77" s="15"/>
      <c r="K77" s="15"/>
      <c r="L77" s="13"/>
      <c r="M77" s="15"/>
      <c r="N77" s="15"/>
      <c r="O77" s="15">
        <v>3.33</v>
      </c>
      <c r="P77" s="15"/>
      <c r="Q77" s="13"/>
      <c r="R77" s="15"/>
      <c r="S77" s="15">
        <v>2.97</v>
      </c>
      <c r="T77" s="15"/>
      <c r="U77" s="15"/>
      <c r="V77" s="13"/>
      <c r="W77" s="15"/>
      <c r="X77" s="15"/>
      <c r="Y77" s="15">
        <v>3.03</v>
      </c>
      <c r="Z77" s="15"/>
      <c r="AA77" s="13"/>
    </row>
    <row r="78" spans="1:33">
      <c r="A78" s="18"/>
      <c r="B78" s="14" t="s">
        <v>78</v>
      </c>
      <c r="C78" s="15"/>
      <c r="D78" s="15">
        <v>2.76</v>
      </c>
      <c r="E78" s="15"/>
      <c r="F78" s="15"/>
      <c r="G78" s="13"/>
      <c r="H78" s="15"/>
      <c r="I78" s="15"/>
      <c r="J78" s="15">
        <v>3.4</v>
      </c>
      <c r="K78" s="15"/>
      <c r="L78" s="13"/>
      <c r="M78" s="15"/>
      <c r="N78" s="15"/>
      <c r="O78" s="15">
        <v>3.27</v>
      </c>
      <c r="P78" s="15"/>
      <c r="Q78" s="13"/>
      <c r="R78" s="15"/>
      <c r="S78" s="15">
        <v>2.98</v>
      </c>
      <c r="T78" s="15"/>
      <c r="U78" s="15"/>
      <c r="V78" s="13"/>
      <c r="W78" s="15"/>
      <c r="X78" s="15"/>
      <c r="Y78" s="15">
        <v>3.15</v>
      </c>
      <c r="Z78" s="15"/>
      <c r="AA78" s="13"/>
    </row>
    <row r="79" spans="1:33" ht="22.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row>
    <row r="80" spans="1:33">
      <c r="A80" s="38" t="s">
        <v>314</v>
      </c>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row>
    <row r="81" spans="1:33" ht="7.5" customHeight="1">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row>
    <row r="82" spans="1:33" ht="52.5" customHeight="1">
      <c r="A82" s="38" t="s">
        <v>315</v>
      </c>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row>
  </sheetData>
  <mergeCells count="30">
    <mergeCell ref="A1:AA1"/>
    <mergeCell ref="A2:AA2"/>
    <mergeCell ref="A3:AA3"/>
    <mergeCell ref="A4:E4"/>
    <mergeCell ref="B6:C6"/>
    <mergeCell ref="A8:AA8"/>
    <mergeCell ref="A9:AA9"/>
    <mergeCell ref="A10:AA10"/>
    <mergeCell ref="A11:AA11"/>
    <mergeCell ref="A12:AA12"/>
    <mergeCell ref="A13:AA13"/>
    <mergeCell ref="A14:AG14"/>
    <mergeCell ref="R22:V22"/>
    <mergeCell ref="W22:AA22"/>
    <mergeCell ref="A15:AA15"/>
    <mergeCell ref="A16:AG16"/>
    <mergeCell ref="A17:AA17"/>
    <mergeCell ref="A18:AG18"/>
    <mergeCell ref="A19:AG19"/>
    <mergeCell ref="A20:AG20"/>
    <mergeCell ref="A79:AG79"/>
    <mergeCell ref="A80:AG80"/>
    <mergeCell ref="A81:AG81"/>
    <mergeCell ref="A82:AG82"/>
    <mergeCell ref="A21:AA21"/>
    <mergeCell ref="A22:A23"/>
    <mergeCell ref="B22:B23"/>
    <mergeCell ref="C22:G22"/>
    <mergeCell ref="H22:L22"/>
    <mergeCell ref="M22:Q22"/>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Current Report</vt:lpstr>
      <vt:lpstr>Peer Report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Report</dc:title>
  <dc:subject>ALM</dc:subject>
  <dc:creator/>
  <cp:keywords>ALM</cp:keywords>
  <dc:description>Sample Report with Aggregate Data included.  Purpose is illustrative only.</dc:description>
  <cp:lastModifiedBy/>
  <dcterms:created xsi:type="dcterms:W3CDTF">2008-02-01T00:40:20Z</dcterms:created>
  <dcterms:modified xsi:type="dcterms:W3CDTF">2008-02-01T15:05:23Z</dcterms:modified>
</cp:coreProperties>
</file>